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emmanou\Desktop\4ΠΔΑ_2024_10.12.2024_H\4ΠΔΑ_2024_201_202_11.12.2024\ΑΝΑΡΤΗΣΗ_ΠΝΕΥΜΑΤΙΚΑ ΔΙΚΑΙΩΜΑΤΑ\ΑΝΑΡΤΗΣΗ ΠΝΕΥΜΑΤΙΚΑ ΔΙΚΑΙΩΜΑΤΑ_201-202\"/>
    </mc:Choice>
  </mc:AlternateContent>
  <bookViews>
    <workbookView xWindow="0" yWindow="0" windowWidth="28800" windowHeight="11700"/>
  </bookViews>
  <sheets>
    <sheet name="201" sheetId="11" r:id="rId1"/>
  </sheets>
  <externalReferences>
    <externalReference r:id="rId2"/>
  </externalReferences>
  <definedNames>
    <definedName name="_xlnm.Print_Area" localSheetId="0">'201'!$A$1:$BN$25</definedName>
  </definedNames>
  <calcPr calcId="162913"/>
</workbook>
</file>

<file path=xl/calcChain.xml><?xml version="1.0" encoding="utf-8"?>
<calcChain xmlns="http://schemas.openxmlformats.org/spreadsheetml/2006/main">
  <c r="BK7" i="11" l="1"/>
  <c r="BK10" i="11" l="1"/>
  <c r="BK9" i="11"/>
  <c r="BL7" i="11" l="1"/>
  <c r="BL8" i="11"/>
  <c r="BN8" i="11" s="1"/>
  <c r="BL9" i="11"/>
  <c r="BL10" i="11"/>
  <c r="BL6" i="11"/>
  <c r="BN9" i="11"/>
  <c r="BN7" i="11"/>
  <c r="BN10" i="11"/>
  <c r="BK6" i="11"/>
  <c r="BN6" i="11" s="1"/>
</calcChain>
</file>

<file path=xl/sharedStrings.xml><?xml version="1.0" encoding="utf-8"?>
<sst xmlns="http://schemas.openxmlformats.org/spreadsheetml/2006/main" count="127" uniqueCount="90">
  <si>
    <t>ΕΠΩΝΥΜΟ</t>
  </si>
  <si>
    <t>ΟΝΟΜΑ</t>
  </si>
  <si>
    <t>ΠΑΤΡΩΝΥΜΟ</t>
  </si>
  <si>
    <t>Α.Μ. ΑΙΤΗΣΗΣ</t>
  </si>
  <si>
    <t>Α/Α</t>
  </si>
  <si>
    <t>0</t>
  </si>
  <si>
    <t>ΑΝΤΩΝΙΟΣ</t>
  </si>
  <si>
    <t>23</t>
  </si>
  <si>
    <t>ΙΩΑΝΝΗΣ</t>
  </si>
  <si>
    <t>ΑΛΕΞΑΝΔΡΟΣ</t>
  </si>
  <si>
    <t>ΜΥΛΩΝΑΣ</t>
  </si>
  <si>
    <t>ΔΗΜΗΤΡΙΟΣ</t>
  </si>
  <si>
    <t>ΜΕΝΕΛΑΟΣ</t>
  </si>
  <si>
    <t>ΧΡΗΣΤΟΣ</t>
  </si>
  <si>
    <t>ΠΑΠΑΧΡΗΣΤΟΥ</t>
  </si>
  <si>
    <t>ΣΠΥΡΙΔΩΝ</t>
  </si>
  <si>
    <t>ΚΑΝΕΛΛΟΥ</t>
  </si>
  <si>
    <t>ΑΝΝΑ</t>
  </si>
  <si>
    <t>ΓΕΝΙΚΗ ΕΜΠΕΙΡΙΑ</t>
  </si>
  <si>
    <t>2: MOΡIA ΠΡΩΤΟΥ ΑΥΤΟΤΕΛΟΥΣ ΜΕΤΑΠΤΥΧΙΑΚΟΥ ΤΙΤΛΟΥΘ ΣΠΟΥΔΩΝ</t>
  </si>
  <si>
    <t>3: MOΡΙΑ ΔΕΥΤΕΡΟΥ ΑΥΤΟΤΕΛΟΥΣ ΜΕΤΑΠΤΥΧΙΑΚΟΥ ΤΙΤΛΟΥ</t>
  </si>
  <si>
    <t>4: ΜΟΡΙΑ ΕΝΙΑΙΟΥ ΚΑΙ ΑΔΙΑΣΠΑΣΤΟΥ ΤΙΤΛΟΥ ΜΕΤΑΠΤΥΧΙΑΚΟΥ ΕΠΙΠΕΔΟΥ (INTEGRATED MASTER)</t>
  </si>
  <si>
    <t>5: ΜΟΡΙΑ ΑΡΙΣΤΗΣ ΓΝΩΣΗΣ ΞΕΝΗΣ ΓΛΩΣΣΑΣ</t>
  </si>
  <si>
    <t>6: MOΡΙΑ ΑΡΙΣΤΗΣ ή ΠΟΛΎ ΚΑΛΗΣ ΓΝΩΣΗΣ ΔΕΥΤΕΡΗΣ ΞΕΝΗΣ ΓΛΩΣΣΑΣ</t>
  </si>
  <si>
    <t xml:space="preserve">7: ΒΑΘΜΟΛΟΓΙΑ ΤΥΠΙΚΩΝ ΕΚΠΑΙΔΕΥΤΙΚΩΝ ΠΡΟΣΟΝΤΩΝ </t>
  </si>
  <si>
    <t>8: ΕΜΠΕΙΡΙΑΣ ΕΚΤΟΣ ΘΕΣΗΣ ΕΥΘΥΝΗΣ</t>
  </si>
  <si>
    <t xml:space="preserve">9, 10 &amp; 11:  ΜΗΝΕΣ ΚΑΙ ΜΟΡΙΑ ΕΜΠΕΙΡΙΑΣ ΑΝΑ ΒΑΘΜΟ ΣΥΝΑΦΕΙΑΣ, ΣΕ ΘΕΣΗ ΕΥΘΥΝΗΣ ΠΡΟΪΣΤΑΜΕΝΟΣ ΤΜΗΜΑΤΟΣ Ή ΔΙΕΥΘΥΝΤΗ ΤΜΗΜΑΤΟΣ ΤΟΜΕΑ (ΔΗΜΟΣΙΟΥ ΤΟΜΕΑ) Ή AUDIT MANAGER Ή ΑΝΤΙΣΤΟΙΧΕΣ ΘΕΣΕΙΣ (ΒΑΘΜΙΔΑ/ΕΠΙΠΕΔΟ 1)  </t>
  </si>
  <si>
    <t xml:space="preserve">12,13, &amp;14: MHNEΣ ΚΑΙ ΜΟΡΙΑ ΕΜΠΕΙΡΙΑΣ ΑΝΑ ΒΑΘΜΟ ΣΥΝΑΦΕΙΑΣ, ΣΕ ΘΕΣΗ ΕΥΘΥΝΗΣ ΠΡΟΪΣΤΑΜΕΝΟΥ ΔΙΕΥΘΥΝΣΗΣ ΄Η ΔΙΕΥΘΥΝΤΗ ΔΙΕΥΘΥΝΣΗΣ Ή ΕΚΤΕΛΕΣΤΙΚΟΥ ΜΕΛΟΥΣ Δ.Σ. Ή ΑΝΤΙΣΤΟΙΧΕΣ ΘΕΣΕΙΣ (ΒΑΘΜΙΔΑ/ΕΠΙΠΕΔΟ 2) </t>
  </si>
  <si>
    <t>15, 16 &amp; 17: ΜΗΝΕΣ ΚΑΙ ΜΟΡΙΑ ΕΜΠΕΙΡΙΑΣ ΑΝΑ ΒΑΘΜΟ ΣΥΝΑΦΕΙΑΣ, ΣΕ ΘΕΣΗ ΕΥΘΥΝΗΣ ΠΡΟΪΣΤΑΜΕΝΟΥΘ ΓΕΝΙΚΗΣ ΔΙΕΥΘΥΝΣΗΣ Ή ΠΡΟΕΔΡΟΥ ΤΜΗΜΑΤΟΣ ΒΟΗΘΟΥ ΓΕΝΙΚΟΥ ΔΙΕΥΘΥΝΤΗ Ή ΕΝΤΕΤΑΛΜΕΝΟΥ ΣΥΜΒΟΥΛΟΥ Ή ΝΟΜΙΚΟΥ ΣΥΜΒΟΥΛΟΥ Ή ΔΙΕΥΘΥΝΤΗ ΤΕΟΜΕΑ (ΙΔΙΩΤΙΚΟΥ ΤΟΜΕΑ) Ή ΚΑΘΗΓΗΤΗ Α.Ε.Ι. Ή Τ.Ε.Ι. Ή ΑΝΤΙΣΤΟΙΧΕΣ ΘΕΣΕΙΣ (ΒΑΘΜΙΔΑ/ΕΠΙΠΕΔΟ 3)</t>
  </si>
  <si>
    <t>18, 19 &amp; 20: ΜΗΝΕΣ ΚΑΙ ΜΟΡΙΑ ΕΜΠΕΙΡΙΑΣ ΑΝΑ ΒΑΘΜΟ ΣΥΝΑΦΕΙΑΣ, ΣΕ ΘΕΣΗ ΕΥΘΥΝΗΣ ΑΝΤΙΠΡΟΕΔΡΟΥ Ή ΚΟΣΜΗΤΟΡΑ Ή ΑΝΑΠΛΗΡΩΤΗ ΔΙΟΙΚΗΤΗ Ή ΥΠΟΔΙΟΙΚΗΤΗ Ή ΑΝΤΙΣΤΟΙΧΕΣ ΘΕΣΕΙΣ (ΒΑΘΜΙΔΑ /ΕΠΙΔΕΔΟ 4)</t>
  </si>
  <si>
    <t>21, 22 &amp; 23: MHNΕΣ ΚΑΙ ΜΟΡΙΑ ΕΜΠΕΙΡΙΑΣ ΑΝΑ ΒΑΘΜΟ ΣΥΝΑΦΕΙΑΣ, ΣΕ ΘΕΣΗ ΕΥΘΥΝΗΣ ΠΡΟΕΔΡΟΥ Ή ΔΙΕΥΘ. ΣΥΜΒΟΥΛΟΥ Ή ΓΕΝΙΚΟΥ ΓΡΑΜΜΕΤΕΑ ΉΥΠΗΡΕΣΙΑΚΟΥ ΓΡΑΜΜΑΤΕΑ Ή ΕΙΔΙΚΟΥ ΓΡΑΜΜΑΤΕΑ Ή ΠΡΥΤΑΝΗ Ή ΔΙΟΙΚΗΤΗ Ή ΑΝΤΙΣΤΟΙΧΕΣ ΘΕΣΕΙΣ (ΘΑΘΜΙΣΑ / ΕΠΙΠΕΔΟ 5)</t>
  </si>
  <si>
    <t xml:space="preserve">ΜΗΝΕΣ </t>
  </si>
  <si>
    <t xml:space="preserve"> ΜΕΡΕΣ </t>
  </si>
  <si>
    <t xml:space="preserve">ΜΟΡΙΑ </t>
  </si>
  <si>
    <t>ΜΗΝΕΣ  (Χαμ. Συν)</t>
  </si>
  <si>
    <t xml:space="preserve"> ΜΕΡΕΣ  (Χαμ. Συν)</t>
  </si>
  <si>
    <t>ΜΗΝΕΣ  (Μεσ. Συν)</t>
  </si>
  <si>
    <t xml:space="preserve"> ΜΕΡΕΣ (Μεσ. Συν)</t>
  </si>
  <si>
    <t>ΜΟΡΙΑ (Μεσ. Συν)</t>
  </si>
  <si>
    <t>ΜΗΝΕΣ  (Πληρ. Συν)</t>
  </si>
  <si>
    <t>ΜΕΡΕΣ (Πληρ. Συν)</t>
  </si>
  <si>
    <t>ΜΟΡΙΑ  (Πληρ. Συν)</t>
  </si>
  <si>
    <t xml:space="preserve"> ΜΗΝΕΣ (Μεσ. Συν)</t>
  </si>
  <si>
    <t>ΜΕΡΕΣ (Μεσ. Συν)</t>
  </si>
  <si>
    <t xml:space="preserve"> ΜΟΡΙΑ (Μεσ. Συν)</t>
  </si>
  <si>
    <t>ΜΗΝΕΣ (Πληρ. Συν)</t>
  </si>
  <si>
    <t xml:space="preserve"> ΜΕΡΕΣ  (Πληρ. Συν)</t>
  </si>
  <si>
    <t xml:space="preserve"> ΜΟΡΙΑ  (Πληρ. Συν)</t>
  </si>
  <si>
    <t>ΜΗΝΕΣ (Χαμ. Συν)</t>
  </si>
  <si>
    <t>ΜΕΡΕΣ  (Χαμ. Συν)</t>
  </si>
  <si>
    <t xml:space="preserve"> ΜΟΡΙΑ (Χαμ. Συν)</t>
  </si>
  <si>
    <t xml:space="preserve"> ΜΟΡΙΑ  (Μεσ. Συν)</t>
  </si>
  <si>
    <t xml:space="preserve"> ΜΕΡΕΣ (Πληρ. Συν)</t>
  </si>
  <si>
    <t>ΜΟΡΙΑ (Πληρ. Συν)</t>
  </si>
  <si>
    <t>ΜΟΡΙΑ (Χαμ. Συν)</t>
  </si>
  <si>
    <t xml:space="preserve"> ΜΗΝΕΣ  (Μεσ. Συν)</t>
  </si>
  <si>
    <t xml:space="preserve"> ΜΕΡΕΣ  (Μεσ. Συν)</t>
  </si>
  <si>
    <t>ΜΗΝΕΣ   (Πληρ. Συν)</t>
  </si>
  <si>
    <t>ΜΗΝΕΣ (Χαμ. Συν.)</t>
  </si>
  <si>
    <t xml:space="preserve"> ΜΕΡΕΣ (Χαμ. Συν.)</t>
  </si>
  <si>
    <t>ΜΟΡΙΑ (Χαμ. Συν.)</t>
  </si>
  <si>
    <t>ΜΕΡΕΣ   (Μεσ. Συν)</t>
  </si>
  <si>
    <t>ΜΟΡΙΑ  (Μεσ. Συν)</t>
  </si>
  <si>
    <t>ΜΕΡΕΣ (Χαμ. Συν)</t>
  </si>
  <si>
    <t>ΜΗΝΕΣ (Μεσ. Συν)</t>
  </si>
  <si>
    <t xml:space="preserve"> ΜΗΝΕΣ  (Χαμ. Συν)</t>
  </si>
  <si>
    <t>ΣΥΝΟΛΙΚΗ ΜΟΡΙΟΔΟΤΗΣΗ ΤΥΠΙΚΩΝ -ΕΚΠΑΙΔΕΥΤΙΚΩΝ ΠΡΟΣΟΝΤΩΝ
Β</t>
  </si>
  <si>
    <t>ΣΥΝΟΛΙΚΗ ΜΟΡΙΟΔΟΤΗΣΗ  ΕΜΠΕΙΡΙΑΣ (MAXUM 800)
Α</t>
  </si>
  <si>
    <t xml:space="preserve">ΒΑΘΜΟΛΟΓΙΑ ΓΡΑΠΤΗΣ ΕΞΕΤΑΣΗΣ 
(1-800 ΜΟΡΙΑ)
Γ </t>
  </si>
  <si>
    <t>ΚΩΔΙΚΟΣ ΤΙΤΛΟΥ</t>
  </si>
  <si>
    <t>ΣΤΑΣΙΝΟΠΟΥΛΟΣ</t>
  </si>
  <si>
    <t>ΔΙΟΝΥΣΙΟΣ</t>
  </si>
  <si>
    <t>ΧΑΡΑΛΑΜΠΟΠΟΥΛΟΣ</t>
  </si>
  <si>
    <t>ΒΑΣΙΛΕΙΟΣ</t>
  </si>
  <si>
    <t xml:space="preserve">ΕΠΙΠΕΔΟ 1 </t>
  </si>
  <si>
    <t>ΕΠΙΠΕΔΟ  2</t>
  </si>
  <si>
    <t>ΕΠΙΠΕΔΟ  3</t>
  </si>
  <si>
    <t>ΕΠΙΠΕΔΟ  4</t>
  </si>
  <si>
    <t>ΕΠΙΠΕΔΟ  5</t>
  </si>
  <si>
    <t>ΕΝΟΤΗΤΑ Α΄
ΜΟΡΙΟΔΟΤΗΣΗ ΤΥΠΙΚΩΝ ΠΡΟΣΟΝΤΩΝ
( ΠΕΡΑΝ ΤΩΝ ΑΠΑΙΤΟΥΜΕΝΩΝ ΓΙΑ ΤΗ ΣΥΜΜΕΤΟΧΗ)</t>
  </si>
  <si>
    <t>ENOTHTA B'
ΕΜΠΕΙΡΙΑ</t>
  </si>
  <si>
    <t>ΕΝΟΤΗΤΑ Γ' 
ΣΥΝΟΛΙΚΗ ΜΟΡΙΟΔΟΤΗΣΗ ΕΜΠΕΙΡΙΑΣ - ΤΥΠΙΚΩΝ ΕΚΠΑΙΔΕΥΤΙΚΩΝ ΠΡΟΣΩΝΤΩΝ - ΓΡΑΠΤΗΣ ΕΞΕΤΑΣΗΣ</t>
  </si>
  <si>
    <t xml:space="preserve">ΣΥΝΟΛΙΚΗ ΜΟΡΙΟΔΟΤΗΣΗ </t>
  </si>
  <si>
    <t>ΠΡΟΤΙΜΗΣΕΙΣ</t>
  </si>
  <si>
    <t>207
201
202</t>
  </si>
  <si>
    <t>201
207</t>
  </si>
  <si>
    <t>202
207
201</t>
  </si>
  <si>
    <t>201
202
207</t>
  </si>
  <si>
    <t>4ΠΔΑ/2024 Πρόσκληση εκδήλωσης ενδιαφέροντος  (ΑΔΑ: ΡΟ9Ξ465ΧΘΞ-ΡΧΒ)
Ελληνική Εταιρεία Διαχείρισης Δικαιωμάτων Πνευματικής και Βιομηχανικής Ιδιοκτησίας Ελληνικού Δημοσίου Α.Ε.
Υπουργείο Υποδομών και Μεταφορών
ΠΡΟΕΔΡΟΣ ΔΙΟΙΚΗΤΙΚΟΥ ΣΥΜΒΟΥΛΙΟΥ (ΠΕ ή ΤΕ) (κωδικός Θέσης: 201)
ΠΡΟΣΩΡΙΝΟΣ ΠΙΝΑΚΑΣ ΚΑΤΑΤΑΞΗΣ</t>
  </si>
  <si>
    <t>1: MOΡΙΑ ΑΠΟΦΟΙΤΟΥ ΕΣΔΔΑ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</si>
</sst>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61"/>
      <scheme val="minor"/>
    </font>
    <font>
      <sz val="11"/>
      <color indexed="8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4"/>
      <color indexed="8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2" fontId="2" fillId="0" borderId="0" xfId="0" applyNumberFormat="1" applyFont="1"/>
    <xf numFmtId="2" fontId="0" fillId="0" borderId="0" xfId="0" applyNumberFormat="1"/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9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 wrapText="1"/>
    </xf>
    <xf numFmtId="0" fontId="6" fillId="0" borderId="0" xfId="0" applyFont="1"/>
    <xf numFmtId="2" fontId="6" fillId="0" borderId="0" xfId="0" applyNumberFormat="1" applyFont="1"/>
    <xf numFmtId="20" fontId="6" fillId="0" borderId="0" xfId="0" applyNumberFormat="1" applyFont="1"/>
    <xf numFmtId="0" fontId="3" fillId="4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/>
    </xf>
    <xf numFmtId="2" fontId="9" fillId="3" borderId="9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NumberFormat="1" applyFont="1" applyFill="1" applyBorder="1" applyAlignment="1">
      <alignment horizontal="center" vertical="center"/>
    </xf>
    <xf numFmtId="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/>
    </xf>
    <xf numFmtId="0" fontId="9" fillId="3" borderId="10" xfId="0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/>
    </xf>
    <xf numFmtId="0" fontId="2" fillId="5" borderId="1" xfId="0" applyFont="1" applyFill="1" applyBorder="1" applyAlignment="1"/>
    <xf numFmtId="0" fontId="2" fillId="5" borderId="5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1" fillId="0" borderId="6" xfId="0" applyNumberFormat="1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&#928;&#916;&#913;_2024_&#917;&#917;&#916;&#916;&#928;&#914;&#917;&#916;_202_&#928;&#929;&#927;&#931;&#937;&#929;&#921;&#925;&#927;&#931;%20&#928;&#921;&#925;&#913;&#922;&#913;&#931;%20&#922;&#913;&#932;&#913;&#932;&#913;&#926;&#919;&#93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 "/>
    </sheetNames>
    <sheetDataSet>
      <sheetData sheetId="0">
        <row r="7">
          <cell r="BK7">
            <v>565.88</v>
          </cell>
        </row>
      </sheetData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5"/>
  <sheetViews>
    <sheetView tabSelected="1" view="pageLayout" zoomScaleNormal="53" workbookViewId="0">
      <selection activeCell="J16" sqref="J16"/>
    </sheetView>
  </sheetViews>
  <sheetFormatPr defaultRowHeight="15" x14ac:dyDescent="0.25"/>
  <cols>
    <col min="1" max="1" width="6" customWidth="1"/>
    <col min="2" max="2" width="6.42578125" customWidth="1"/>
    <col min="3" max="3" width="29.5703125" customWidth="1"/>
    <col min="4" max="5" width="16.28515625" customWidth="1"/>
    <col min="6" max="6" width="16.42578125" customWidth="1"/>
    <col min="7" max="7" width="7.85546875" customWidth="1"/>
    <col min="8" max="9" width="8.140625" customWidth="1"/>
    <col min="10" max="10" width="7.42578125" customWidth="1"/>
    <col min="11" max="11" width="7" customWidth="1"/>
    <col min="12" max="12" width="6.7109375" customWidth="1"/>
    <col min="13" max="13" width="7.5703125" customWidth="1"/>
    <col min="17" max="17" width="10.5703125" style="5" customWidth="1"/>
    <col min="18" max="18" width="8.7109375" customWidth="1"/>
    <col min="19" max="19" width="7.140625" customWidth="1"/>
    <col min="20" max="20" width="10.85546875" customWidth="1"/>
    <col min="21" max="21" width="7.42578125" customWidth="1"/>
    <col min="22" max="22" width="7.7109375" customWidth="1"/>
    <col min="24" max="24" width="8.28515625" customWidth="1"/>
    <col min="26" max="26" width="9.7109375" style="5" customWidth="1"/>
    <col min="27" max="27" width="8.42578125" customWidth="1"/>
    <col min="28" max="28" width="7.85546875" customWidth="1"/>
    <col min="29" max="29" width="8" customWidth="1"/>
    <col min="30" max="30" width="8.5703125" customWidth="1"/>
    <col min="31" max="31" width="8" customWidth="1"/>
    <col min="40" max="40" width="7.7109375" customWidth="1"/>
    <col min="41" max="41" width="7.85546875" customWidth="1"/>
    <col min="42" max="43" width="7.5703125" customWidth="1"/>
    <col min="44" max="44" width="8.42578125" customWidth="1"/>
    <col min="45" max="45" width="7.7109375" customWidth="1"/>
    <col min="46" max="46" width="7.28515625" customWidth="1"/>
    <col min="47" max="47" width="7.5703125" customWidth="1"/>
    <col min="48" max="48" width="7.85546875" customWidth="1"/>
    <col min="49" max="50" width="8.140625" customWidth="1"/>
    <col min="51" max="51" width="7.85546875" customWidth="1"/>
    <col min="52" max="52" width="8.5703125" customWidth="1"/>
    <col min="53" max="53" width="10.28515625" customWidth="1"/>
    <col min="54" max="55" width="7.5703125" customWidth="1"/>
    <col min="56" max="56" width="7.7109375" customWidth="1"/>
    <col min="57" max="58" width="7.42578125" customWidth="1"/>
    <col min="59" max="59" width="7.140625" customWidth="1"/>
    <col min="60" max="60" width="8" customWidth="1"/>
    <col min="61" max="61" width="7.7109375" customWidth="1"/>
    <col min="62" max="62" width="8.140625" customWidth="1"/>
    <col min="63" max="63" width="14.28515625" style="5" customWidth="1"/>
    <col min="64" max="64" width="15.28515625" style="5" customWidth="1"/>
    <col min="65" max="65" width="12.5703125" style="5" customWidth="1"/>
    <col min="66" max="66" width="14" style="5" customWidth="1"/>
  </cols>
  <sheetData>
    <row r="1" spans="1:66" ht="100.9" customHeight="1" thickTop="1" x14ac:dyDescent="0.25">
      <c r="A1" s="45" t="s">
        <v>88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7"/>
    </row>
    <row r="2" spans="1:66" s="1" customFormat="1" ht="52.5" customHeight="1" x14ac:dyDescent="0.25">
      <c r="A2" s="48"/>
      <c r="B2" s="49"/>
      <c r="C2" s="49"/>
      <c r="D2" s="49"/>
      <c r="E2" s="49"/>
      <c r="F2" s="49"/>
      <c r="G2" s="49"/>
      <c r="H2" s="51" t="s">
        <v>79</v>
      </c>
      <c r="I2" s="51"/>
      <c r="J2" s="51"/>
      <c r="K2" s="51"/>
      <c r="L2" s="51"/>
      <c r="M2" s="51"/>
      <c r="N2" s="51"/>
      <c r="O2" s="51" t="s">
        <v>80</v>
      </c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3" t="s">
        <v>81</v>
      </c>
      <c r="BL2" s="53"/>
      <c r="BM2" s="53"/>
      <c r="BN2" s="54"/>
    </row>
    <row r="3" spans="1:66" s="1" customFormat="1" ht="15.75" customHeight="1" x14ac:dyDescent="0.25">
      <c r="A3" s="50"/>
      <c r="B3" s="49"/>
      <c r="C3" s="49"/>
      <c r="D3" s="49"/>
      <c r="E3" s="49"/>
      <c r="F3" s="49"/>
      <c r="G3" s="49"/>
      <c r="H3" s="52"/>
      <c r="I3" s="52"/>
      <c r="J3" s="52"/>
      <c r="K3" s="52"/>
      <c r="L3" s="52"/>
      <c r="M3" s="52"/>
      <c r="N3" s="52"/>
      <c r="O3" s="58" t="s">
        <v>18</v>
      </c>
      <c r="P3" s="58"/>
      <c r="Q3" s="59"/>
      <c r="R3" s="60" t="s">
        <v>74</v>
      </c>
      <c r="S3" s="51"/>
      <c r="T3" s="51"/>
      <c r="U3" s="51"/>
      <c r="V3" s="51"/>
      <c r="W3" s="51"/>
      <c r="X3" s="51"/>
      <c r="Y3" s="51"/>
      <c r="Z3" s="61"/>
      <c r="AA3" s="60" t="s">
        <v>75</v>
      </c>
      <c r="AB3" s="51"/>
      <c r="AC3" s="51"/>
      <c r="AD3" s="51"/>
      <c r="AE3" s="51"/>
      <c r="AF3" s="51"/>
      <c r="AG3" s="51"/>
      <c r="AH3" s="51"/>
      <c r="AI3" s="61"/>
      <c r="AJ3" s="62" t="s">
        <v>76</v>
      </c>
      <c r="AK3" s="51"/>
      <c r="AL3" s="51"/>
      <c r="AM3" s="51"/>
      <c r="AN3" s="51"/>
      <c r="AO3" s="51"/>
      <c r="AP3" s="51"/>
      <c r="AQ3" s="51"/>
      <c r="AR3" s="51"/>
      <c r="AS3" s="51" t="s">
        <v>77</v>
      </c>
      <c r="AT3" s="51"/>
      <c r="AU3" s="51"/>
      <c r="AV3" s="51"/>
      <c r="AW3" s="51"/>
      <c r="AX3" s="51"/>
      <c r="AY3" s="51"/>
      <c r="AZ3" s="51"/>
      <c r="BA3" s="51"/>
      <c r="BB3" s="51" t="s">
        <v>78</v>
      </c>
      <c r="BC3" s="51"/>
      <c r="BD3" s="51"/>
      <c r="BE3" s="51"/>
      <c r="BF3" s="51"/>
      <c r="BG3" s="51"/>
      <c r="BH3" s="51"/>
      <c r="BI3" s="51"/>
      <c r="BJ3" s="61"/>
      <c r="BK3" s="55"/>
      <c r="BL3" s="56"/>
      <c r="BM3" s="56"/>
      <c r="BN3" s="57"/>
    </row>
    <row r="4" spans="1:66" s="1" customFormat="1" ht="15.75" customHeight="1" x14ac:dyDescent="0.25">
      <c r="A4" s="50"/>
      <c r="B4" s="49"/>
      <c r="C4" s="49"/>
      <c r="D4" s="49"/>
      <c r="E4" s="49"/>
      <c r="F4" s="49"/>
      <c r="G4" s="49"/>
      <c r="H4" s="52"/>
      <c r="I4" s="52"/>
      <c r="J4" s="52"/>
      <c r="K4" s="52"/>
      <c r="L4" s="52"/>
      <c r="M4" s="52"/>
      <c r="N4" s="52"/>
      <c r="O4" s="58">
        <v>8</v>
      </c>
      <c r="P4" s="63"/>
      <c r="Q4" s="64"/>
      <c r="R4" s="65">
        <v>9</v>
      </c>
      <c r="S4" s="63"/>
      <c r="T4" s="63"/>
      <c r="U4" s="58">
        <v>10</v>
      </c>
      <c r="V4" s="63"/>
      <c r="W4" s="63"/>
      <c r="X4" s="58">
        <v>11</v>
      </c>
      <c r="Y4" s="63"/>
      <c r="Z4" s="66"/>
      <c r="AA4" s="65">
        <v>12</v>
      </c>
      <c r="AB4" s="63"/>
      <c r="AC4" s="63"/>
      <c r="AD4" s="58">
        <v>13</v>
      </c>
      <c r="AE4" s="63"/>
      <c r="AF4" s="63"/>
      <c r="AG4" s="58">
        <v>14</v>
      </c>
      <c r="AH4" s="63"/>
      <c r="AI4" s="66"/>
      <c r="AJ4" s="65">
        <v>15</v>
      </c>
      <c r="AK4" s="63"/>
      <c r="AL4" s="63"/>
      <c r="AM4" s="58">
        <v>16</v>
      </c>
      <c r="AN4" s="63"/>
      <c r="AO4" s="63"/>
      <c r="AP4" s="58">
        <v>17</v>
      </c>
      <c r="AQ4" s="63"/>
      <c r="AR4" s="66"/>
      <c r="AS4" s="65">
        <v>18</v>
      </c>
      <c r="AT4" s="63"/>
      <c r="AU4" s="63"/>
      <c r="AV4" s="58">
        <v>19</v>
      </c>
      <c r="AW4" s="63"/>
      <c r="AX4" s="63"/>
      <c r="AY4" s="58">
        <v>20</v>
      </c>
      <c r="AZ4" s="63"/>
      <c r="BA4" s="66"/>
      <c r="BB4" s="67">
        <v>21</v>
      </c>
      <c r="BC4" s="63"/>
      <c r="BD4" s="63"/>
      <c r="BE4" s="58">
        <v>22</v>
      </c>
      <c r="BF4" s="63"/>
      <c r="BG4" s="63"/>
      <c r="BH4" s="58">
        <v>23</v>
      </c>
      <c r="BI4" s="63"/>
      <c r="BJ4" s="66"/>
      <c r="BK4" s="55"/>
      <c r="BL4" s="56"/>
      <c r="BM4" s="56"/>
      <c r="BN4" s="57"/>
    </row>
    <row r="5" spans="1:66" s="10" customFormat="1" ht="153" customHeight="1" x14ac:dyDescent="0.25">
      <c r="A5" s="6" t="s">
        <v>4</v>
      </c>
      <c r="B5" s="20" t="s">
        <v>3</v>
      </c>
      <c r="C5" s="7" t="s">
        <v>0</v>
      </c>
      <c r="D5" s="7" t="s">
        <v>1</v>
      </c>
      <c r="E5" s="7" t="s">
        <v>2</v>
      </c>
      <c r="F5" s="7" t="s">
        <v>83</v>
      </c>
      <c r="G5" s="20" t="s">
        <v>69</v>
      </c>
      <c r="H5" s="7">
        <v>1</v>
      </c>
      <c r="I5" s="7">
        <v>2</v>
      </c>
      <c r="J5" s="7">
        <v>3</v>
      </c>
      <c r="K5" s="7">
        <v>4</v>
      </c>
      <c r="L5" s="7">
        <v>5</v>
      </c>
      <c r="M5" s="7">
        <v>6</v>
      </c>
      <c r="N5" s="42">
        <v>7</v>
      </c>
      <c r="O5" s="33" t="s">
        <v>31</v>
      </c>
      <c r="P5" s="7" t="s">
        <v>32</v>
      </c>
      <c r="Q5" s="30" t="s">
        <v>33</v>
      </c>
      <c r="R5" s="33" t="s">
        <v>34</v>
      </c>
      <c r="S5" s="7" t="s">
        <v>35</v>
      </c>
      <c r="T5" s="7" t="s">
        <v>50</v>
      </c>
      <c r="U5" s="24" t="s">
        <v>36</v>
      </c>
      <c r="V5" s="7" t="s">
        <v>37</v>
      </c>
      <c r="W5" s="7" t="s">
        <v>38</v>
      </c>
      <c r="X5" s="7" t="s">
        <v>39</v>
      </c>
      <c r="Y5" s="7" t="s">
        <v>40</v>
      </c>
      <c r="Z5" s="26" t="s">
        <v>41</v>
      </c>
      <c r="AA5" s="33" t="s">
        <v>48</v>
      </c>
      <c r="AB5" s="7" t="s">
        <v>63</v>
      </c>
      <c r="AC5" s="7" t="s">
        <v>50</v>
      </c>
      <c r="AD5" s="7" t="s">
        <v>42</v>
      </c>
      <c r="AE5" s="7" t="s">
        <v>43</v>
      </c>
      <c r="AF5" s="7" t="s">
        <v>44</v>
      </c>
      <c r="AG5" s="7" t="s">
        <v>45</v>
      </c>
      <c r="AH5" s="7" t="s">
        <v>46</v>
      </c>
      <c r="AI5" s="28" t="s">
        <v>47</v>
      </c>
      <c r="AJ5" s="33" t="s">
        <v>48</v>
      </c>
      <c r="AK5" s="7" t="s">
        <v>49</v>
      </c>
      <c r="AL5" s="7" t="s">
        <v>50</v>
      </c>
      <c r="AM5" s="7" t="s">
        <v>64</v>
      </c>
      <c r="AN5" s="7" t="s">
        <v>37</v>
      </c>
      <c r="AO5" s="7" t="s">
        <v>51</v>
      </c>
      <c r="AP5" s="7" t="s">
        <v>39</v>
      </c>
      <c r="AQ5" s="7" t="s">
        <v>52</v>
      </c>
      <c r="AR5" s="28" t="s">
        <v>53</v>
      </c>
      <c r="AS5" s="33" t="s">
        <v>65</v>
      </c>
      <c r="AT5" s="7" t="s">
        <v>35</v>
      </c>
      <c r="AU5" s="7" t="s">
        <v>54</v>
      </c>
      <c r="AV5" s="7" t="s">
        <v>55</v>
      </c>
      <c r="AW5" s="7" t="s">
        <v>56</v>
      </c>
      <c r="AX5" s="7" t="s">
        <v>51</v>
      </c>
      <c r="AY5" s="7" t="s">
        <v>57</v>
      </c>
      <c r="AZ5" s="7" t="s">
        <v>46</v>
      </c>
      <c r="BA5" s="28" t="s">
        <v>41</v>
      </c>
      <c r="BB5" s="24" t="s">
        <v>58</v>
      </c>
      <c r="BC5" s="7" t="s">
        <v>59</v>
      </c>
      <c r="BD5" s="7" t="s">
        <v>60</v>
      </c>
      <c r="BE5" s="7" t="s">
        <v>36</v>
      </c>
      <c r="BF5" s="7" t="s">
        <v>61</v>
      </c>
      <c r="BG5" s="7" t="s">
        <v>62</v>
      </c>
      <c r="BH5" s="7" t="s">
        <v>45</v>
      </c>
      <c r="BI5" s="7" t="s">
        <v>46</v>
      </c>
      <c r="BJ5" s="28" t="s">
        <v>53</v>
      </c>
      <c r="BK5" s="38" t="s">
        <v>67</v>
      </c>
      <c r="BL5" s="8" t="s">
        <v>66</v>
      </c>
      <c r="BM5" s="8" t="s">
        <v>68</v>
      </c>
      <c r="BN5" s="9" t="s">
        <v>82</v>
      </c>
    </row>
    <row r="6" spans="1:66" s="18" customFormat="1" ht="54" customHeight="1" x14ac:dyDescent="0.3">
      <c r="A6" s="11">
        <v>1</v>
      </c>
      <c r="B6" s="12">
        <v>23</v>
      </c>
      <c r="C6" s="12" t="s">
        <v>10</v>
      </c>
      <c r="D6" s="12" t="s">
        <v>11</v>
      </c>
      <c r="E6" s="12" t="s">
        <v>12</v>
      </c>
      <c r="F6" s="44" t="s">
        <v>85</v>
      </c>
      <c r="G6" s="12">
        <v>102</v>
      </c>
      <c r="H6" s="13"/>
      <c r="I6" s="13">
        <v>250</v>
      </c>
      <c r="J6" s="12"/>
      <c r="K6" s="12"/>
      <c r="L6" s="13">
        <v>45</v>
      </c>
      <c r="M6" s="13">
        <v>35</v>
      </c>
      <c r="N6" s="43">
        <v>330</v>
      </c>
      <c r="O6" s="35">
        <v>349</v>
      </c>
      <c r="P6" s="13">
        <v>0</v>
      </c>
      <c r="Q6" s="31">
        <v>480</v>
      </c>
      <c r="R6" s="34">
        <v>63</v>
      </c>
      <c r="S6" s="12">
        <v>29</v>
      </c>
      <c r="T6" s="13">
        <v>159.91999999999999</v>
      </c>
      <c r="U6" s="25">
        <v>0</v>
      </c>
      <c r="V6" s="12">
        <v>0</v>
      </c>
      <c r="W6" s="13">
        <v>0</v>
      </c>
      <c r="X6" s="13">
        <v>0</v>
      </c>
      <c r="Y6" s="13">
        <v>0</v>
      </c>
      <c r="Z6" s="27">
        <v>0</v>
      </c>
      <c r="AA6" s="34">
        <v>0</v>
      </c>
      <c r="AB6" s="12">
        <v>0</v>
      </c>
      <c r="AC6" s="13">
        <v>0</v>
      </c>
      <c r="AD6" s="12">
        <v>0</v>
      </c>
      <c r="AE6" s="12">
        <v>0</v>
      </c>
      <c r="AF6" s="13">
        <v>0</v>
      </c>
      <c r="AG6" s="13">
        <v>0</v>
      </c>
      <c r="AH6" s="13">
        <v>0</v>
      </c>
      <c r="AI6" s="36">
        <v>0</v>
      </c>
      <c r="AJ6" s="34">
        <v>0</v>
      </c>
      <c r="AK6" s="12">
        <v>0</v>
      </c>
      <c r="AL6" s="13">
        <v>0</v>
      </c>
      <c r="AM6" s="12">
        <v>0</v>
      </c>
      <c r="AN6" s="12">
        <v>0</v>
      </c>
      <c r="AO6" s="13">
        <v>0</v>
      </c>
      <c r="AP6" s="12">
        <v>0</v>
      </c>
      <c r="AQ6" s="12">
        <v>0</v>
      </c>
      <c r="AR6" s="37" t="s">
        <v>5</v>
      </c>
      <c r="AS6" s="34">
        <v>0</v>
      </c>
      <c r="AT6" s="12">
        <v>0</v>
      </c>
      <c r="AU6" s="12" t="s">
        <v>5</v>
      </c>
      <c r="AV6" s="12">
        <v>0</v>
      </c>
      <c r="AW6" s="12">
        <v>0</v>
      </c>
      <c r="AX6" s="12" t="s">
        <v>5</v>
      </c>
      <c r="AY6" s="12">
        <v>0</v>
      </c>
      <c r="AZ6" s="12">
        <v>0</v>
      </c>
      <c r="BA6" s="37" t="s">
        <v>5</v>
      </c>
      <c r="BB6" s="25">
        <v>0</v>
      </c>
      <c r="BC6" s="12">
        <v>0</v>
      </c>
      <c r="BD6" s="12" t="s">
        <v>5</v>
      </c>
      <c r="BE6" s="12">
        <v>0</v>
      </c>
      <c r="BF6" s="12">
        <v>0</v>
      </c>
      <c r="BG6" s="12" t="s">
        <v>5</v>
      </c>
      <c r="BH6" s="12">
        <v>0</v>
      </c>
      <c r="BI6" s="12">
        <v>0</v>
      </c>
      <c r="BJ6" s="37" t="s">
        <v>5</v>
      </c>
      <c r="BK6" s="39">
        <f>Q6+T6+W6+Z6+AC6+AF6+AI6+AL6+AO6+AR6+AU6+AX6+BA6+BD6+BG6</f>
        <v>639.91999999999996</v>
      </c>
      <c r="BL6" s="15">
        <f>N6</f>
        <v>330</v>
      </c>
      <c r="BM6" s="16">
        <v>524.45000000000005</v>
      </c>
      <c r="BN6" s="17">
        <f>BK6+BL6+BM6</f>
        <v>1494.37</v>
      </c>
    </row>
    <row r="7" spans="1:66" s="18" customFormat="1" ht="66.75" customHeight="1" x14ac:dyDescent="0.3">
      <c r="A7" s="11">
        <v>2</v>
      </c>
      <c r="B7" s="12">
        <v>3</v>
      </c>
      <c r="C7" s="12" t="s">
        <v>70</v>
      </c>
      <c r="D7" s="12" t="s">
        <v>71</v>
      </c>
      <c r="E7" s="12" t="s">
        <v>8</v>
      </c>
      <c r="F7" s="44" t="s">
        <v>84</v>
      </c>
      <c r="G7" s="12">
        <v>102</v>
      </c>
      <c r="H7" s="13">
        <v>0</v>
      </c>
      <c r="I7" s="13">
        <v>250</v>
      </c>
      <c r="J7" s="12">
        <v>100</v>
      </c>
      <c r="K7" s="12"/>
      <c r="L7" s="13">
        <v>45</v>
      </c>
      <c r="M7" s="13">
        <v>0</v>
      </c>
      <c r="N7" s="43">
        <v>395</v>
      </c>
      <c r="O7" s="35">
        <v>193</v>
      </c>
      <c r="P7" s="13">
        <v>2</v>
      </c>
      <c r="Q7" s="31">
        <v>386.13</v>
      </c>
      <c r="R7" s="34">
        <v>0</v>
      </c>
      <c r="S7" s="12">
        <v>0</v>
      </c>
      <c r="T7" s="13">
        <v>0</v>
      </c>
      <c r="U7" s="25">
        <v>28</v>
      </c>
      <c r="V7" s="12">
        <v>25</v>
      </c>
      <c r="W7" s="27">
        <v>97.46</v>
      </c>
      <c r="X7" s="13">
        <v>0</v>
      </c>
      <c r="Y7" s="13">
        <v>0</v>
      </c>
      <c r="Z7" s="27">
        <v>0</v>
      </c>
      <c r="AA7" s="34">
        <v>0</v>
      </c>
      <c r="AB7" s="12">
        <v>0</v>
      </c>
      <c r="AC7" s="13">
        <v>0</v>
      </c>
      <c r="AD7" s="12">
        <v>0</v>
      </c>
      <c r="AE7" s="12">
        <v>0</v>
      </c>
      <c r="AF7" s="13">
        <v>0</v>
      </c>
      <c r="AG7" s="13">
        <v>0</v>
      </c>
      <c r="AH7" s="13">
        <v>0</v>
      </c>
      <c r="AI7" s="36">
        <v>0</v>
      </c>
      <c r="AJ7" s="34">
        <v>0</v>
      </c>
      <c r="AK7" s="12">
        <v>0</v>
      </c>
      <c r="AL7" s="13">
        <v>0</v>
      </c>
      <c r="AM7" s="12">
        <v>0</v>
      </c>
      <c r="AN7" s="12">
        <v>0</v>
      </c>
      <c r="AO7" s="13">
        <v>0</v>
      </c>
      <c r="AP7" s="12">
        <v>0</v>
      </c>
      <c r="AQ7" s="12">
        <v>0</v>
      </c>
      <c r="AR7" s="37" t="s">
        <v>5</v>
      </c>
      <c r="AS7" s="34">
        <v>0</v>
      </c>
      <c r="AT7" s="12">
        <v>0</v>
      </c>
      <c r="AU7" s="12" t="s">
        <v>5</v>
      </c>
      <c r="AV7" s="12">
        <v>0</v>
      </c>
      <c r="AW7" s="12">
        <v>0</v>
      </c>
      <c r="AX7" s="12" t="s">
        <v>5</v>
      </c>
      <c r="AY7" s="12">
        <v>14</v>
      </c>
      <c r="AZ7" s="12">
        <v>24</v>
      </c>
      <c r="BA7" s="37">
        <v>82.29</v>
      </c>
      <c r="BB7" s="25">
        <v>0</v>
      </c>
      <c r="BC7" s="12">
        <v>0</v>
      </c>
      <c r="BD7" s="12" t="s">
        <v>5</v>
      </c>
      <c r="BE7" s="12">
        <v>0</v>
      </c>
      <c r="BF7" s="12">
        <v>0</v>
      </c>
      <c r="BG7" s="12" t="s">
        <v>5</v>
      </c>
      <c r="BH7" s="12">
        <v>0</v>
      </c>
      <c r="BI7" s="12">
        <v>0</v>
      </c>
      <c r="BJ7" s="37" t="s">
        <v>5</v>
      </c>
      <c r="BK7" s="39">
        <f>'[1]202 '!$BK$7</f>
        <v>565.88</v>
      </c>
      <c r="BL7" s="15">
        <f t="shared" ref="BL7:BL10" si="0">N7</f>
        <v>395</v>
      </c>
      <c r="BM7" s="16">
        <v>462.22</v>
      </c>
      <c r="BN7" s="17">
        <f t="shared" ref="BN7:BN10" si="1">BK7+BL7+BM7</f>
        <v>1423.1</v>
      </c>
    </row>
    <row r="8" spans="1:66" s="18" customFormat="1" ht="58.9" customHeight="1" x14ac:dyDescent="0.3">
      <c r="A8" s="11">
        <v>3</v>
      </c>
      <c r="B8" s="12">
        <v>4</v>
      </c>
      <c r="C8" s="12" t="s">
        <v>16</v>
      </c>
      <c r="D8" s="12" t="s">
        <v>17</v>
      </c>
      <c r="E8" s="12" t="s">
        <v>13</v>
      </c>
      <c r="F8" s="44" t="s">
        <v>84</v>
      </c>
      <c r="G8" s="12">
        <v>102</v>
      </c>
      <c r="H8" s="13"/>
      <c r="I8" s="13">
        <v>250</v>
      </c>
      <c r="J8" s="12"/>
      <c r="K8" s="12"/>
      <c r="L8" s="13"/>
      <c r="M8" s="13"/>
      <c r="N8" s="43">
        <v>250</v>
      </c>
      <c r="O8" s="35">
        <v>238</v>
      </c>
      <c r="P8" s="13">
        <v>2</v>
      </c>
      <c r="Q8" s="31">
        <v>476.13</v>
      </c>
      <c r="R8" s="34">
        <v>0</v>
      </c>
      <c r="S8" s="12">
        <v>0</v>
      </c>
      <c r="T8" s="13">
        <v>0</v>
      </c>
      <c r="U8" s="25">
        <v>0</v>
      </c>
      <c r="V8" s="12">
        <v>0</v>
      </c>
      <c r="W8" s="13">
        <v>0</v>
      </c>
      <c r="X8" s="13">
        <v>54</v>
      </c>
      <c r="Y8" s="13">
        <v>1</v>
      </c>
      <c r="Z8" s="27">
        <v>229.64</v>
      </c>
      <c r="AA8" s="34">
        <v>0</v>
      </c>
      <c r="AB8" s="12">
        <v>0</v>
      </c>
      <c r="AC8" s="13">
        <v>0</v>
      </c>
      <c r="AD8" s="12">
        <v>0</v>
      </c>
      <c r="AE8" s="12">
        <v>0</v>
      </c>
      <c r="AF8" s="13">
        <v>0</v>
      </c>
      <c r="AG8" s="13">
        <v>61</v>
      </c>
      <c r="AH8" s="13">
        <v>17</v>
      </c>
      <c r="AI8" s="36">
        <v>288.75</v>
      </c>
      <c r="AJ8" s="34">
        <v>0</v>
      </c>
      <c r="AK8" s="12">
        <v>0</v>
      </c>
      <c r="AL8" s="13">
        <v>0</v>
      </c>
      <c r="AM8" s="12">
        <v>0</v>
      </c>
      <c r="AN8" s="12">
        <v>0</v>
      </c>
      <c r="AO8" s="13">
        <v>0</v>
      </c>
      <c r="AP8" s="12">
        <v>0</v>
      </c>
      <c r="AQ8" s="12">
        <v>0</v>
      </c>
      <c r="AR8" s="37" t="s">
        <v>5</v>
      </c>
      <c r="AS8" s="34">
        <v>0</v>
      </c>
      <c r="AT8" s="12">
        <v>0</v>
      </c>
      <c r="AU8" s="12" t="s">
        <v>5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37" t="s">
        <v>5</v>
      </c>
      <c r="BB8" s="25">
        <v>0</v>
      </c>
      <c r="BC8" s="12">
        <v>0</v>
      </c>
      <c r="BD8" s="12" t="s">
        <v>5</v>
      </c>
      <c r="BE8" s="12">
        <v>0</v>
      </c>
      <c r="BF8" s="12">
        <v>0</v>
      </c>
      <c r="BG8" s="12" t="s">
        <v>5</v>
      </c>
      <c r="BH8" s="12">
        <v>0</v>
      </c>
      <c r="BI8" s="12">
        <v>0</v>
      </c>
      <c r="BJ8" s="37" t="s">
        <v>5</v>
      </c>
      <c r="BK8" s="39">
        <v>800</v>
      </c>
      <c r="BL8" s="15">
        <f t="shared" si="0"/>
        <v>250</v>
      </c>
      <c r="BM8" s="16">
        <v>368.89</v>
      </c>
      <c r="BN8" s="17">
        <f t="shared" si="1"/>
        <v>1418.8899999999999</v>
      </c>
    </row>
    <row r="9" spans="1:66" s="18" customFormat="1" ht="59.25" customHeight="1" x14ac:dyDescent="0.3">
      <c r="A9" s="11">
        <v>4</v>
      </c>
      <c r="B9" s="12">
        <v>25</v>
      </c>
      <c r="C9" s="12" t="s">
        <v>72</v>
      </c>
      <c r="D9" s="12" t="s">
        <v>73</v>
      </c>
      <c r="E9" s="12" t="s">
        <v>6</v>
      </c>
      <c r="F9" s="44" t="s">
        <v>86</v>
      </c>
      <c r="G9" s="12">
        <v>101</v>
      </c>
      <c r="H9" s="13"/>
      <c r="I9" s="13">
        <v>250</v>
      </c>
      <c r="J9" s="12"/>
      <c r="K9" s="12"/>
      <c r="L9" s="13">
        <v>45</v>
      </c>
      <c r="M9" s="13">
        <v>35</v>
      </c>
      <c r="N9" s="43">
        <v>330</v>
      </c>
      <c r="O9" s="35">
        <v>124</v>
      </c>
      <c r="P9" s="13">
        <v>5</v>
      </c>
      <c r="Q9" s="31">
        <v>248.33</v>
      </c>
      <c r="R9" s="34">
        <v>0</v>
      </c>
      <c r="S9" s="12">
        <v>0</v>
      </c>
      <c r="T9" s="13">
        <v>0</v>
      </c>
      <c r="U9" s="25">
        <v>0</v>
      </c>
      <c r="V9" s="12">
        <v>0</v>
      </c>
      <c r="W9" s="13">
        <v>0</v>
      </c>
      <c r="X9" s="13">
        <v>29</v>
      </c>
      <c r="Y9" s="13">
        <v>20</v>
      </c>
      <c r="Z9" s="27">
        <v>126.08</v>
      </c>
      <c r="AA9" s="34">
        <v>0</v>
      </c>
      <c r="AB9" s="12">
        <v>0</v>
      </c>
      <c r="AC9" s="13">
        <v>0</v>
      </c>
      <c r="AD9" s="12">
        <v>0</v>
      </c>
      <c r="AE9" s="12">
        <v>0</v>
      </c>
      <c r="AF9" s="13">
        <v>0</v>
      </c>
      <c r="AG9" s="13">
        <v>0</v>
      </c>
      <c r="AH9" s="13">
        <v>0</v>
      </c>
      <c r="AI9" s="36">
        <v>0</v>
      </c>
      <c r="AJ9" s="34">
        <v>0</v>
      </c>
      <c r="AK9" s="12">
        <v>0</v>
      </c>
      <c r="AL9" s="13">
        <v>0</v>
      </c>
      <c r="AM9" s="12">
        <v>0</v>
      </c>
      <c r="AN9" s="12">
        <v>0</v>
      </c>
      <c r="AO9" s="13">
        <v>0</v>
      </c>
      <c r="AP9" s="12">
        <v>0</v>
      </c>
      <c r="AQ9" s="12">
        <v>0</v>
      </c>
      <c r="AR9" s="37">
        <v>0</v>
      </c>
      <c r="AS9" s="34">
        <v>0</v>
      </c>
      <c r="AT9" s="12">
        <v>0</v>
      </c>
      <c r="AU9" s="12">
        <v>0</v>
      </c>
      <c r="AV9" s="12">
        <v>0</v>
      </c>
      <c r="AW9" s="12">
        <v>0</v>
      </c>
      <c r="AX9" s="12">
        <v>0</v>
      </c>
      <c r="AY9" s="12">
        <v>24</v>
      </c>
      <c r="AZ9" s="12">
        <v>1</v>
      </c>
      <c r="BA9" s="37">
        <v>133.63</v>
      </c>
      <c r="BB9" s="25">
        <v>0</v>
      </c>
      <c r="BC9" s="12">
        <v>0</v>
      </c>
      <c r="BD9" s="12">
        <v>0</v>
      </c>
      <c r="BE9" s="12">
        <v>0</v>
      </c>
      <c r="BF9" s="12">
        <v>0</v>
      </c>
      <c r="BG9" s="12">
        <v>0</v>
      </c>
      <c r="BH9" s="12">
        <v>7</v>
      </c>
      <c r="BI9" s="12">
        <v>20</v>
      </c>
      <c r="BJ9" s="37">
        <v>46</v>
      </c>
      <c r="BK9" s="39">
        <f>Q9+T9+W9+Z9+AC9+AF9+AI9+AL9+AO9+AR9+AU9+AX9+BA9+BJ9</f>
        <v>554.04</v>
      </c>
      <c r="BL9" s="15">
        <f t="shared" si="0"/>
        <v>330</v>
      </c>
      <c r="BM9" s="41">
        <v>377.78</v>
      </c>
      <c r="BN9" s="17">
        <f t="shared" si="1"/>
        <v>1261.82</v>
      </c>
    </row>
    <row r="10" spans="1:66" s="18" customFormat="1" ht="55.5" customHeight="1" x14ac:dyDescent="0.3">
      <c r="A10" s="11">
        <v>5</v>
      </c>
      <c r="B10" s="12" t="s">
        <v>7</v>
      </c>
      <c r="C10" s="12" t="s">
        <v>14</v>
      </c>
      <c r="D10" s="12" t="s">
        <v>9</v>
      </c>
      <c r="E10" s="12" t="s">
        <v>15</v>
      </c>
      <c r="F10" s="44" t="s">
        <v>87</v>
      </c>
      <c r="G10" s="12">
        <v>102</v>
      </c>
      <c r="H10" s="12"/>
      <c r="I10" s="13">
        <v>250</v>
      </c>
      <c r="J10" s="12"/>
      <c r="K10" s="12"/>
      <c r="L10" s="13">
        <v>45</v>
      </c>
      <c r="M10" s="12"/>
      <c r="N10" s="43">
        <v>295</v>
      </c>
      <c r="O10" s="40">
        <v>35</v>
      </c>
      <c r="P10" s="19">
        <v>13</v>
      </c>
      <c r="Q10" s="32">
        <v>70.86</v>
      </c>
      <c r="R10" s="35">
        <v>0</v>
      </c>
      <c r="S10" s="12">
        <v>0</v>
      </c>
      <c r="T10" s="14">
        <v>0</v>
      </c>
      <c r="U10" s="25">
        <v>0</v>
      </c>
      <c r="V10" s="12">
        <v>0</v>
      </c>
      <c r="W10" s="13">
        <v>0</v>
      </c>
      <c r="X10" s="12">
        <v>84</v>
      </c>
      <c r="Y10" s="12">
        <v>25</v>
      </c>
      <c r="Z10" s="27">
        <v>360.54</v>
      </c>
      <c r="AA10" s="35">
        <v>0</v>
      </c>
      <c r="AB10" s="12">
        <v>0</v>
      </c>
      <c r="AC10" s="12">
        <v>0</v>
      </c>
      <c r="AD10" s="12">
        <v>0</v>
      </c>
      <c r="AE10" s="12">
        <v>0</v>
      </c>
      <c r="AF10" s="13">
        <v>0</v>
      </c>
      <c r="AG10" s="12">
        <v>0</v>
      </c>
      <c r="AH10" s="12">
        <v>0</v>
      </c>
      <c r="AI10" s="29">
        <v>0</v>
      </c>
      <c r="AJ10" s="34">
        <v>0</v>
      </c>
      <c r="AK10" s="12">
        <v>0</v>
      </c>
      <c r="AL10" s="13">
        <v>0</v>
      </c>
      <c r="AM10" s="12">
        <v>0</v>
      </c>
      <c r="AN10" s="12">
        <v>0</v>
      </c>
      <c r="AO10" s="13">
        <v>0</v>
      </c>
      <c r="AP10" s="12">
        <v>0</v>
      </c>
      <c r="AQ10" s="12">
        <v>0</v>
      </c>
      <c r="AR10" s="37">
        <v>0</v>
      </c>
      <c r="AS10" s="34">
        <v>0</v>
      </c>
      <c r="AT10" s="12">
        <v>0</v>
      </c>
      <c r="AU10" s="12" t="s">
        <v>5</v>
      </c>
      <c r="AV10" s="12">
        <v>0</v>
      </c>
      <c r="AW10" s="12">
        <v>0</v>
      </c>
      <c r="AX10" s="12" t="s">
        <v>5</v>
      </c>
      <c r="AY10" s="12">
        <v>0</v>
      </c>
      <c r="AZ10" s="12">
        <v>0</v>
      </c>
      <c r="BA10" s="37" t="s">
        <v>5</v>
      </c>
      <c r="BB10" s="25">
        <v>0</v>
      </c>
      <c r="BC10" s="12">
        <v>0</v>
      </c>
      <c r="BD10" s="12" t="s">
        <v>5</v>
      </c>
      <c r="BE10" s="12">
        <v>0</v>
      </c>
      <c r="BF10" s="12">
        <v>0</v>
      </c>
      <c r="BG10" s="12" t="s">
        <v>5</v>
      </c>
      <c r="BH10" s="12">
        <v>0</v>
      </c>
      <c r="BI10" s="12">
        <v>0</v>
      </c>
      <c r="BJ10" s="37">
        <v>0</v>
      </c>
      <c r="BK10" s="39">
        <f>Q10+T10+W10+Z10+AC10+AF10+AI10+AL10+AO10+AR10+AU10+AX10+BA10+BD10+BG10+BJ10</f>
        <v>431.40000000000003</v>
      </c>
      <c r="BL10" s="15">
        <f t="shared" si="0"/>
        <v>295</v>
      </c>
      <c r="BM10" s="39">
        <v>337.78</v>
      </c>
      <c r="BN10" s="17">
        <f t="shared" si="1"/>
        <v>1064.18</v>
      </c>
    </row>
    <row r="11" spans="1:66" s="1" customFormat="1" x14ac:dyDescent="0.25">
      <c r="A11" s="2"/>
      <c r="H11" s="3"/>
      <c r="Q11" s="4"/>
      <c r="Z11" s="4"/>
      <c r="BK11" s="4"/>
      <c r="BL11" s="4"/>
      <c r="BM11" s="4"/>
      <c r="BN11" s="4"/>
    </row>
    <row r="12" spans="1:66" s="1" customFormat="1" x14ac:dyDescent="0.25">
      <c r="Q12" s="4"/>
      <c r="Z12" s="4"/>
      <c r="BK12" s="4"/>
      <c r="BL12" s="4"/>
      <c r="BM12" s="4"/>
      <c r="BN12" s="4"/>
    </row>
    <row r="13" spans="1:66" s="21" customFormat="1" ht="24.95" customHeight="1" x14ac:dyDescent="0.3">
      <c r="A13" s="21" t="s">
        <v>89</v>
      </c>
      <c r="Q13" s="22"/>
      <c r="Z13" s="22"/>
      <c r="BK13" s="22"/>
      <c r="BL13" s="22"/>
      <c r="BM13" s="22"/>
      <c r="BN13" s="22"/>
    </row>
    <row r="14" spans="1:66" s="21" customFormat="1" ht="24.95" customHeight="1" x14ac:dyDescent="0.3">
      <c r="A14" s="21" t="s">
        <v>19</v>
      </c>
      <c r="Q14" s="22"/>
      <c r="Z14" s="22"/>
      <c r="BK14" s="22"/>
      <c r="BL14" s="22"/>
      <c r="BM14" s="22"/>
      <c r="BN14" s="22"/>
    </row>
    <row r="15" spans="1:66" s="21" customFormat="1" ht="24.95" customHeight="1" x14ac:dyDescent="0.3">
      <c r="A15" s="21" t="s">
        <v>20</v>
      </c>
      <c r="Q15" s="22"/>
      <c r="Z15" s="22"/>
      <c r="BK15" s="22"/>
      <c r="BL15" s="22"/>
      <c r="BM15" s="22"/>
      <c r="BN15" s="22"/>
    </row>
    <row r="16" spans="1:66" s="21" customFormat="1" ht="24.95" customHeight="1" x14ac:dyDescent="0.3">
      <c r="A16" s="21" t="s">
        <v>21</v>
      </c>
      <c r="Q16" s="22"/>
      <c r="Z16" s="22"/>
      <c r="BK16" s="22"/>
      <c r="BL16" s="22"/>
      <c r="BM16" s="22"/>
      <c r="BN16" s="22"/>
    </row>
    <row r="17" spans="1:66" s="21" customFormat="1" ht="24.95" customHeight="1" x14ac:dyDescent="0.3">
      <c r="A17" s="21" t="s">
        <v>22</v>
      </c>
      <c r="Q17" s="22"/>
      <c r="Z17" s="22"/>
      <c r="BK17" s="22"/>
      <c r="BL17" s="22"/>
      <c r="BM17" s="22"/>
      <c r="BN17" s="22"/>
    </row>
    <row r="18" spans="1:66" s="21" customFormat="1" ht="24.95" customHeight="1" x14ac:dyDescent="0.3">
      <c r="A18" s="21" t="s">
        <v>23</v>
      </c>
      <c r="Q18" s="22"/>
      <c r="Z18" s="22"/>
      <c r="BK18" s="22"/>
      <c r="BL18" s="22"/>
      <c r="BM18" s="22"/>
      <c r="BN18" s="22"/>
    </row>
    <row r="19" spans="1:66" s="21" customFormat="1" ht="24.95" customHeight="1" x14ac:dyDescent="0.3">
      <c r="A19" s="21" t="s">
        <v>24</v>
      </c>
      <c r="Q19" s="22"/>
      <c r="Z19" s="22"/>
      <c r="BK19" s="22"/>
      <c r="BL19" s="22"/>
      <c r="BM19" s="22"/>
      <c r="BN19" s="22"/>
    </row>
    <row r="20" spans="1:66" s="21" customFormat="1" ht="24.95" customHeight="1" x14ac:dyDescent="0.3">
      <c r="A20" s="21" t="s">
        <v>25</v>
      </c>
      <c r="Q20" s="22"/>
      <c r="Z20" s="22"/>
      <c r="BK20" s="22"/>
      <c r="BL20" s="22"/>
      <c r="BM20" s="22"/>
      <c r="BN20" s="22"/>
    </row>
    <row r="21" spans="1:66" s="21" customFormat="1" ht="24.95" customHeight="1" x14ac:dyDescent="0.3">
      <c r="A21" s="23" t="s">
        <v>26</v>
      </c>
      <c r="Q21" s="22"/>
      <c r="Z21" s="22"/>
      <c r="BK21" s="22"/>
      <c r="BL21" s="22"/>
      <c r="BM21" s="22"/>
      <c r="BN21" s="22"/>
    </row>
    <row r="22" spans="1:66" s="21" customFormat="1" ht="24.95" customHeight="1" x14ac:dyDescent="0.3">
      <c r="A22" s="23" t="s">
        <v>27</v>
      </c>
      <c r="Q22" s="22"/>
      <c r="Z22" s="22"/>
      <c r="BK22" s="22"/>
      <c r="BL22" s="22"/>
      <c r="BM22" s="22"/>
      <c r="BN22" s="22"/>
    </row>
    <row r="23" spans="1:66" s="21" customFormat="1" ht="24.95" customHeight="1" x14ac:dyDescent="0.3">
      <c r="A23" s="23" t="s">
        <v>28</v>
      </c>
      <c r="Q23" s="22"/>
      <c r="Z23" s="22"/>
      <c r="BK23" s="22"/>
      <c r="BL23" s="22"/>
      <c r="BM23" s="22"/>
      <c r="BN23" s="22"/>
    </row>
    <row r="24" spans="1:66" s="21" customFormat="1" ht="24.95" customHeight="1" x14ac:dyDescent="0.3">
      <c r="A24" s="23" t="s">
        <v>29</v>
      </c>
      <c r="Q24" s="22"/>
      <c r="Z24" s="22"/>
      <c r="BK24" s="22"/>
      <c r="BL24" s="22"/>
      <c r="BM24" s="22"/>
      <c r="BN24" s="22"/>
    </row>
    <row r="25" spans="1:66" s="21" customFormat="1" ht="24.95" customHeight="1" x14ac:dyDescent="0.3">
      <c r="A25" s="23" t="s">
        <v>30</v>
      </c>
      <c r="Q25" s="22"/>
      <c r="Z25" s="22"/>
      <c r="BK25" s="22"/>
      <c r="BL25" s="22"/>
      <c r="BM25" s="22"/>
      <c r="BN25" s="22"/>
    </row>
  </sheetData>
  <mergeCells count="27">
    <mergeCell ref="AD4:AF4"/>
    <mergeCell ref="AG4:AI4"/>
    <mergeCell ref="AJ4:AL4"/>
    <mergeCell ref="AM4:AO4"/>
    <mergeCell ref="BH4:BJ4"/>
    <mergeCell ref="AP4:AR4"/>
    <mergeCell ref="AS4:AU4"/>
    <mergeCell ref="AV4:AX4"/>
    <mergeCell ref="AY4:BA4"/>
    <mergeCell ref="BB4:BD4"/>
    <mergeCell ref="BE4:BG4"/>
    <mergeCell ref="A1:BN1"/>
    <mergeCell ref="A2:G4"/>
    <mergeCell ref="H2:N4"/>
    <mergeCell ref="O2:BJ2"/>
    <mergeCell ref="BK2:BN4"/>
    <mergeCell ref="O3:Q3"/>
    <mergeCell ref="R3:Z3"/>
    <mergeCell ref="AA3:AI3"/>
    <mergeCell ref="AJ3:AR3"/>
    <mergeCell ref="AS3:BA3"/>
    <mergeCell ref="BB3:BJ3"/>
    <mergeCell ref="O4:Q4"/>
    <mergeCell ref="R4:T4"/>
    <mergeCell ref="U4:W4"/>
    <mergeCell ref="X4:Z4"/>
    <mergeCell ref="AA4:AC4"/>
  </mergeCells>
  <pageMargins left="0.31496062992125984" right="0.31496062992125984" top="0.138125" bottom="0.74803149606299213" header="0.31496062992125984" footer="0.31496062992125984"/>
  <pageSetup paperSize="8" scale="34" orientation="landscape" horizontalDpi="1200" verticalDpi="1200" r:id="rId1"/>
  <colBreaks count="1" manualBreakCount="1">
    <brk id="6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201</vt:lpstr>
      <vt:lpstr>'201'!Print_Area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Emmanouilidou Ilia</cp:lastModifiedBy>
  <cp:lastPrinted>2024-11-13T10:43:22Z</cp:lastPrinted>
  <dcterms:created xsi:type="dcterms:W3CDTF">2024-09-10T16:20:42Z</dcterms:created>
  <dcterms:modified xsi:type="dcterms:W3CDTF">2025-01-15T10:00:21Z</dcterms:modified>
</cp:coreProperties>
</file>