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parsakis\Desktop\"/>
    </mc:Choice>
  </mc:AlternateContent>
  <bookViews>
    <workbookView xWindow="-120" yWindow="-120" windowWidth="29040" windowHeight="15840"/>
  </bookViews>
  <sheets>
    <sheet name="Φύλλο1" sheetId="2" r:id="rId1"/>
  </sheets>
  <definedNames>
    <definedName name="_xlnm._FilterDatabase" localSheetId="0" hidden="1">Φύλλο1!$A$5:$B$280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2" l="1"/>
  <c r="B7" i="2"/>
  <c r="B8" i="2"/>
  <c r="B9" i="2"/>
  <c r="B10" i="2"/>
  <c r="B11" i="2"/>
  <c r="B102" i="2" l="1"/>
  <c r="B89" i="2"/>
  <c r="B60" i="2"/>
  <c r="B119" i="2"/>
  <c r="B110" i="2"/>
  <c r="B126" i="2"/>
  <c r="B97" i="2"/>
  <c r="B127" i="2"/>
  <c r="B124" i="2"/>
  <c r="B141" i="2"/>
  <c r="B118" i="2"/>
  <c r="B82" i="2"/>
  <c r="B125" i="2"/>
  <c r="B273" i="2"/>
  <c r="B116" i="2"/>
  <c r="B109" i="2"/>
  <c r="B108" i="2"/>
  <c r="B20" i="2"/>
  <c r="B274" i="2"/>
  <c r="B17" i="2"/>
  <c r="B100" i="2"/>
  <c r="B88" i="2"/>
  <c r="B94" i="2"/>
  <c r="B111" i="2"/>
  <c r="B107" i="2"/>
  <c r="B271" i="2"/>
  <c r="B74" i="2"/>
  <c r="B19" i="2"/>
  <c r="B21" i="2"/>
  <c r="B24" i="2"/>
  <c r="B128" i="2"/>
  <c r="B247" i="2"/>
  <c r="B104" i="2"/>
  <c r="B161" i="2"/>
  <c r="B115" i="2"/>
  <c r="B112" i="2"/>
  <c r="B121" i="2"/>
  <c r="B96" i="2"/>
  <c r="B122" i="2"/>
  <c r="B228" i="2"/>
  <c r="B238" i="2"/>
  <c r="B120" i="2"/>
  <c r="B224" i="2"/>
  <c r="B98" i="2"/>
  <c r="B263" i="2"/>
  <c r="B80" i="2"/>
  <c r="B87" i="2"/>
  <c r="B113" i="2"/>
  <c r="B93" i="2"/>
  <c r="B186" i="2"/>
  <c r="B158" i="2"/>
  <c r="B51" i="2"/>
  <c r="B39" i="2"/>
  <c r="B114" i="2"/>
  <c r="B40" i="2"/>
  <c r="B18" i="2"/>
  <c r="B229" i="2"/>
  <c r="B167" i="2"/>
  <c r="B277" i="2"/>
  <c r="B37" i="2"/>
  <c r="B106" i="2"/>
  <c r="B239" i="2"/>
  <c r="B49" i="2"/>
  <c r="B85" i="2"/>
  <c r="B84" i="2"/>
  <c r="B220" i="2"/>
  <c r="B48" i="2"/>
  <c r="B185" i="2"/>
  <c r="B230" i="2"/>
  <c r="B255" i="2"/>
  <c r="B235" i="2"/>
  <c r="B78" i="2"/>
  <c r="B77" i="2"/>
  <c r="B73" i="2"/>
  <c r="B75" i="2"/>
  <c r="B139" i="2"/>
  <c r="B276" i="2"/>
  <c r="B237" i="2"/>
  <c r="B260" i="2"/>
  <c r="B53" i="2"/>
  <c r="B164" i="2"/>
  <c r="B215" i="2"/>
  <c r="B38" i="2"/>
  <c r="B152" i="2"/>
  <c r="B29" i="2"/>
  <c r="B42" i="2"/>
  <c r="B41" i="2"/>
  <c r="B32" i="2"/>
  <c r="B245" i="2"/>
  <c r="B26" i="2"/>
  <c r="B30" i="2"/>
  <c r="B25" i="2"/>
  <c r="B136" i="2"/>
  <c r="B168" i="2"/>
  <c r="B162" i="2"/>
  <c r="B207" i="2"/>
  <c r="B34" i="2"/>
  <c r="B165" i="2"/>
  <c r="B203" i="2"/>
  <c r="B252" i="2"/>
  <c r="B253" i="2"/>
  <c r="B22" i="2"/>
  <c r="B36" i="2"/>
  <c r="B157" i="2"/>
  <c r="B233" i="2"/>
  <c r="B280" i="2"/>
  <c r="B236" i="2"/>
  <c r="B145" i="2"/>
  <c r="B242" i="2"/>
  <c r="B148" i="2"/>
  <c r="B149" i="2"/>
  <c r="B211" i="2"/>
  <c r="B138" i="2"/>
  <c r="B244" i="2"/>
  <c r="B234" i="2"/>
  <c r="B231" i="2"/>
  <c r="B261" i="2"/>
  <c r="B225" i="2"/>
  <c r="B254" i="2"/>
  <c r="B221" i="2"/>
  <c r="B223" i="2"/>
  <c r="B166" i="2"/>
  <c r="B197" i="2"/>
  <c r="B195" i="2"/>
  <c r="B134" i="2"/>
  <c r="B187" i="2"/>
  <c r="B183" i="2"/>
  <c r="B61" i="2"/>
  <c r="B83" i="2"/>
  <c r="B117" i="2"/>
  <c r="B222" i="2"/>
  <c r="B105" i="2"/>
  <c r="B226" i="2"/>
  <c r="B196" i="2"/>
  <c r="B70" i="2"/>
  <c r="B227" i="2"/>
  <c r="B193" i="2"/>
  <c r="B259" i="2"/>
  <c r="B76" i="2"/>
  <c r="B199" i="2"/>
  <c r="B208" i="2"/>
  <c r="B56" i="2"/>
  <c r="B160" i="2"/>
  <c r="B57" i="2"/>
  <c r="B130" i="2"/>
  <c r="B264" i="2"/>
  <c r="B241" i="2"/>
  <c r="B156" i="2"/>
  <c r="B232" i="2"/>
  <c r="B219" i="2"/>
  <c r="B246" i="2"/>
  <c r="B243" i="2"/>
  <c r="B240" i="2"/>
  <c r="B262" i="2"/>
  <c r="B190" i="2"/>
  <c r="B54" i="2"/>
  <c r="B86" i="2"/>
  <c r="B50" i="2"/>
  <c r="B95" i="2"/>
  <c r="B67" i="2"/>
  <c r="B154" i="2"/>
  <c r="B71" i="2"/>
  <c r="B103" i="2"/>
  <c r="B123" i="2"/>
  <c r="B180" i="2"/>
  <c r="B65" i="2"/>
  <c r="B99" i="2"/>
  <c r="B175" i="2"/>
  <c r="B92" i="2"/>
  <c r="B170" i="2"/>
  <c r="B191" i="2"/>
  <c r="B33" i="2"/>
  <c r="B90" i="2"/>
  <c r="B28" i="2"/>
  <c r="B178" i="2"/>
  <c r="B27" i="2"/>
  <c r="B46" i="2"/>
  <c r="B269" i="2"/>
  <c r="B202" i="2"/>
  <c r="B201" i="2"/>
  <c r="B194" i="2"/>
  <c r="B135" i="2"/>
  <c r="B81" i="2"/>
  <c r="B272" i="2"/>
  <c r="B251" i="2"/>
  <c r="B68" i="2"/>
  <c r="B79" i="2"/>
  <c r="B169" i="2"/>
  <c r="B182" i="2"/>
  <c r="B212" i="2"/>
  <c r="B142" i="2"/>
  <c r="B69" i="2"/>
  <c r="B63" i="2"/>
  <c r="B159" i="2"/>
  <c r="B66" i="2"/>
  <c r="B171" i="2"/>
  <c r="B174" i="2"/>
  <c r="B257" i="2"/>
  <c r="B155" i="2"/>
  <c r="B59" i="2"/>
  <c r="B176" i="2"/>
  <c r="B217" i="2"/>
  <c r="B256" i="2"/>
  <c r="B205" i="2"/>
  <c r="B266" i="2"/>
  <c r="B58" i="2"/>
  <c r="B45" i="2"/>
  <c r="B198" i="2"/>
  <c r="B14" i="2"/>
  <c r="B52" i="2"/>
  <c r="B163" i="2"/>
  <c r="B151" i="2"/>
  <c r="B132" i="2"/>
  <c r="B153" i="2"/>
  <c r="B44" i="2"/>
  <c r="B147" i="2"/>
  <c r="B184" i="2"/>
  <c r="B275" i="2"/>
  <c r="B206" i="2"/>
  <c r="B177" i="2"/>
  <c r="B279" i="2"/>
  <c r="B210" i="2"/>
  <c r="B216" i="2"/>
  <c r="B16" i="2"/>
  <c r="B140" i="2"/>
  <c r="B13" i="2"/>
  <c r="B248" i="2"/>
  <c r="B267" i="2"/>
  <c r="B270" i="2"/>
  <c r="B192" i="2"/>
  <c r="B143" i="2"/>
  <c r="B189" i="2"/>
  <c r="B181" i="2"/>
  <c r="B179" i="2"/>
  <c r="B62" i="2"/>
  <c r="B249" i="2"/>
  <c r="B129" i="2"/>
  <c r="B12" i="2"/>
  <c r="B172" i="2"/>
  <c r="B218" i="2"/>
  <c r="B91" i="2"/>
  <c r="B72" i="2"/>
  <c r="B101" i="2"/>
  <c r="B150" i="2"/>
  <c r="B55" i="2"/>
  <c r="B258" i="2"/>
  <c r="B131" i="2"/>
  <c r="B278" i="2"/>
  <c r="B64" i="2"/>
  <c r="B137" i="2"/>
  <c r="B213" i="2"/>
  <c r="B15" i="2"/>
  <c r="B250" i="2"/>
  <c r="B144" i="2"/>
  <c r="B23" i="2"/>
  <c r="B43" i="2"/>
  <c r="B47" i="2"/>
  <c r="B35" i="2"/>
  <c r="B200" i="2"/>
  <c r="B188" i="2"/>
  <c r="B173" i="2"/>
  <c r="B209" i="2"/>
  <c r="B268" i="2"/>
  <c r="B204" i="2"/>
  <c r="B214" i="2"/>
  <c r="B133" i="2"/>
  <c r="B31" i="2"/>
  <c r="B265" i="2"/>
  <c r="B146" i="2"/>
</calcChain>
</file>

<file path=xl/sharedStrings.xml><?xml version="1.0" encoding="utf-8"?>
<sst xmlns="http://schemas.openxmlformats.org/spreadsheetml/2006/main" count="4" uniqueCount="4">
  <si>
    <t>Α/Α</t>
  </si>
  <si>
    <t>ΜΟΝΑΔΙΚΟΣ ΚΩΔΙΚΟΣ</t>
  </si>
  <si>
    <t>ΑΣΕΠ
Β΄ΔΙΕΥΘΥΝΣΗ ΕΠΙΛΟΓΗΣ ΠΡΟΣΩΠΙΚΟΥ</t>
  </si>
  <si>
    <t xml:space="preserve">ΠΡΟΚΗΡΥΞΗ 2Κ/2019 
(ΦΕΚ 7/τ. ΑΣΕΠ/28-03-2019, ΦΕΚ 8/τ.ΑΣΕΠ/3-4-2019 και ΦΕΚ 15/τ. ΑΣΕΠ/2-5-2019)
ΠΡΟΣΚΛΗΣΗ ΥΠΟΨΗΦΙΩΝ
ΓΙΑ ΗΛΕΚΤΡΟΝΙΚΗ ΥΠΟΒΟΛΗ ΔΙΚΑΙΟΛΟΓΗΤΙΚΩΝ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</si>
</sst>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b/>
      <sz val="11"/>
      <color indexed="8"/>
      <name val="Calibri"/>
      <family val="2"/>
      <charset val="16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2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</cellXfs>
  <cellStyles count="2">
    <cellStyle name="Κανονικό" xfId="0" builtinId="0"/>
    <cellStyle name="Κανονικό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0"/>
  <sheetViews>
    <sheetView tabSelected="1" workbookViewId="0">
      <selection sqref="A1:B1"/>
    </sheetView>
  </sheetViews>
  <sheetFormatPr defaultRowHeight="15" x14ac:dyDescent="0.25"/>
  <cols>
    <col min="2" max="2" width="43" customWidth="1"/>
  </cols>
  <sheetData>
    <row r="1" spans="1:2" ht="42.75" customHeight="1" x14ac:dyDescent="0.25">
      <c r="A1" s="4" t="s">
        <v>2</v>
      </c>
      <c r="B1" s="5"/>
    </row>
    <row r="2" spans="1:2" x14ac:dyDescent="0.25">
      <c r="A2" s="6"/>
      <c r="B2" s="7"/>
    </row>
    <row r="3" spans="1:2" ht="113.25" customHeight="1" x14ac:dyDescent="0.25">
      <c r="A3" s="8" t="s">
        <v>3</v>
      </c>
      <c r="B3" s="9"/>
    </row>
    <row r="4" spans="1:2" ht="15" customHeight="1" thickBot="1" x14ac:dyDescent="0.3">
      <c r="A4" s="10"/>
      <c r="B4" s="11"/>
    </row>
    <row r="5" spans="1:2" ht="15" customHeight="1" x14ac:dyDescent="0.25">
      <c r="A5" s="3" t="s">
        <v>0</v>
      </c>
      <c r="B5" s="3" t="s">
        <v>1</v>
      </c>
    </row>
    <row r="6" spans="1:2" ht="15" customHeight="1" x14ac:dyDescent="0.25">
      <c r="A6" s="1">
        <v>1</v>
      </c>
      <c r="B6" s="2" t="str">
        <f>"00001272"</f>
        <v>00001272</v>
      </c>
    </row>
    <row r="7" spans="1:2" ht="15" customHeight="1" x14ac:dyDescent="0.25">
      <c r="A7" s="1">
        <v>2</v>
      </c>
      <c r="B7" s="2" t="str">
        <f>"00010521"</f>
        <v>00010521</v>
      </c>
    </row>
    <row r="8" spans="1:2" ht="15" customHeight="1" x14ac:dyDescent="0.25">
      <c r="A8" s="1">
        <v>3</v>
      </c>
      <c r="B8" s="2" t="str">
        <f>"00011322"</f>
        <v>00011322</v>
      </c>
    </row>
    <row r="9" spans="1:2" ht="15" customHeight="1" x14ac:dyDescent="0.25">
      <c r="A9" s="1">
        <v>4</v>
      </c>
      <c r="B9" s="2" t="str">
        <f>"00011554"</f>
        <v>00011554</v>
      </c>
    </row>
    <row r="10" spans="1:2" ht="15" customHeight="1" x14ac:dyDescent="0.25">
      <c r="A10" s="1">
        <v>5</v>
      </c>
      <c r="B10" s="2" t="str">
        <f>"00011870"</f>
        <v>00011870</v>
      </c>
    </row>
    <row r="11" spans="1:2" ht="15" customHeight="1" x14ac:dyDescent="0.25">
      <c r="A11" s="1">
        <v>6</v>
      </c>
      <c r="B11" s="2" t="str">
        <f>"00013072"</f>
        <v>00013072</v>
      </c>
    </row>
    <row r="12" spans="1:2" x14ac:dyDescent="0.25">
      <c r="A12" s="1">
        <v>7</v>
      </c>
      <c r="B12" s="2" t="str">
        <f>"00014043"</f>
        <v>00014043</v>
      </c>
    </row>
    <row r="13" spans="1:2" x14ac:dyDescent="0.25">
      <c r="A13" s="1">
        <v>8</v>
      </c>
      <c r="B13" s="2" t="str">
        <f>"00014634"</f>
        <v>00014634</v>
      </c>
    </row>
    <row r="14" spans="1:2" x14ac:dyDescent="0.25">
      <c r="A14" s="1">
        <v>9</v>
      </c>
      <c r="B14" s="2" t="str">
        <f>"00014703"</f>
        <v>00014703</v>
      </c>
    </row>
    <row r="15" spans="1:2" x14ac:dyDescent="0.25">
      <c r="A15" s="1">
        <v>10</v>
      </c>
      <c r="B15" s="2" t="str">
        <f>"00015250"</f>
        <v>00015250</v>
      </c>
    </row>
    <row r="16" spans="1:2" x14ac:dyDescent="0.25">
      <c r="A16" s="1">
        <v>11</v>
      </c>
      <c r="B16" s="2" t="str">
        <f>"00022786"</f>
        <v>00022786</v>
      </c>
    </row>
    <row r="17" spans="1:2" x14ac:dyDescent="0.25">
      <c r="A17" s="1">
        <v>12</v>
      </c>
      <c r="B17" s="2" t="str">
        <f>"00032305"</f>
        <v>00032305</v>
      </c>
    </row>
    <row r="18" spans="1:2" x14ac:dyDescent="0.25">
      <c r="A18" s="1">
        <v>13</v>
      </c>
      <c r="B18" s="2" t="str">
        <f>"00036994"</f>
        <v>00036994</v>
      </c>
    </row>
    <row r="19" spans="1:2" x14ac:dyDescent="0.25">
      <c r="A19" s="1">
        <v>14</v>
      </c>
      <c r="B19" s="2" t="str">
        <f>"00037446"</f>
        <v>00037446</v>
      </c>
    </row>
    <row r="20" spans="1:2" x14ac:dyDescent="0.25">
      <c r="A20" s="1">
        <v>15</v>
      </c>
      <c r="B20" s="2" t="str">
        <f>"00045654"</f>
        <v>00045654</v>
      </c>
    </row>
    <row r="21" spans="1:2" x14ac:dyDescent="0.25">
      <c r="A21" s="1">
        <v>16</v>
      </c>
      <c r="B21" s="2" t="str">
        <f>"00068321"</f>
        <v>00068321</v>
      </c>
    </row>
    <row r="22" spans="1:2" x14ac:dyDescent="0.25">
      <c r="A22" s="1">
        <v>17</v>
      </c>
      <c r="B22" s="2" t="str">
        <f>"00071972"</f>
        <v>00071972</v>
      </c>
    </row>
    <row r="23" spans="1:2" x14ac:dyDescent="0.25">
      <c r="A23" s="1">
        <v>18</v>
      </c>
      <c r="B23" s="2" t="str">
        <f>"00075293"</f>
        <v>00075293</v>
      </c>
    </row>
    <row r="24" spans="1:2" x14ac:dyDescent="0.25">
      <c r="A24" s="1">
        <v>19</v>
      </c>
      <c r="B24" s="2" t="str">
        <f>"00076611"</f>
        <v>00076611</v>
      </c>
    </row>
    <row r="25" spans="1:2" x14ac:dyDescent="0.25">
      <c r="A25" s="1">
        <v>20</v>
      </c>
      <c r="B25" s="2" t="str">
        <f>"00077281"</f>
        <v>00077281</v>
      </c>
    </row>
    <row r="26" spans="1:2" x14ac:dyDescent="0.25">
      <c r="A26" s="1">
        <v>21</v>
      </c>
      <c r="B26" s="2" t="str">
        <f>"00080915"</f>
        <v>00080915</v>
      </c>
    </row>
    <row r="27" spans="1:2" x14ac:dyDescent="0.25">
      <c r="A27" s="1">
        <v>22</v>
      </c>
      <c r="B27" s="2" t="str">
        <f>"00090922"</f>
        <v>00090922</v>
      </c>
    </row>
    <row r="28" spans="1:2" x14ac:dyDescent="0.25">
      <c r="A28" s="1">
        <v>23</v>
      </c>
      <c r="B28" s="2" t="str">
        <f>"00091190"</f>
        <v>00091190</v>
      </c>
    </row>
    <row r="29" spans="1:2" x14ac:dyDescent="0.25">
      <c r="A29" s="1">
        <v>24</v>
      </c>
      <c r="B29" s="2" t="str">
        <f>"00102500"</f>
        <v>00102500</v>
      </c>
    </row>
    <row r="30" spans="1:2" x14ac:dyDescent="0.25">
      <c r="A30" s="1">
        <v>25</v>
      </c>
      <c r="B30" s="2" t="str">
        <f>"00107586"</f>
        <v>00107586</v>
      </c>
    </row>
    <row r="31" spans="1:2" x14ac:dyDescent="0.25">
      <c r="A31" s="1">
        <v>26</v>
      </c>
      <c r="B31" s="2" t="str">
        <f>"00108623"</f>
        <v>00108623</v>
      </c>
    </row>
    <row r="32" spans="1:2" x14ac:dyDescent="0.25">
      <c r="A32" s="1">
        <v>27</v>
      </c>
      <c r="B32" s="2" t="str">
        <f>"00109504"</f>
        <v>00109504</v>
      </c>
    </row>
    <row r="33" spans="1:2" x14ac:dyDescent="0.25">
      <c r="A33" s="1">
        <v>28</v>
      </c>
      <c r="B33" s="2" t="str">
        <f>"00109510"</f>
        <v>00109510</v>
      </c>
    </row>
    <row r="34" spans="1:2" x14ac:dyDescent="0.25">
      <c r="A34" s="1">
        <v>29</v>
      </c>
      <c r="B34" s="2" t="str">
        <f>"00109521"</f>
        <v>00109521</v>
      </c>
    </row>
    <row r="35" spans="1:2" x14ac:dyDescent="0.25">
      <c r="A35" s="1">
        <v>30</v>
      </c>
      <c r="B35" s="2" t="str">
        <f>"00110478"</f>
        <v>00110478</v>
      </c>
    </row>
    <row r="36" spans="1:2" x14ac:dyDescent="0.25">
      <c r="A36" s="1">
        <v>31</v>
      </c>
      <c r="B36" s="2" t="str">
        <f>"00110666"</f>
        <v>00110666</v>
      </c>
    </row>
    <row r="37" spans="1:2" x14ac:dyDescent="0.25">
      <c r="A37" s="1">
        <v>32</v>
      </c>
      <c r="B37" s="2" t="str">
        <f>"00110940"</f>
        <v>00110940</v>
      </c>
    </row>
    <row r="38" spans="1:2" x14ac:dyDescent="0.25">
      <c r="A38" s="1">
        <v>33</v>
      </c>
      <c r="B38" s="2" t="str">
        <f>"00111510"</f>
        <v>00111510</v>
      </c>
    </row>
    <row r="39" spans="1:2" x14ac:dyDescent="0.25">
      <c r="A39" s="1">
        <v>34</v>
      </c>
      <c r="B39" s="2" t="str">
        <f>"00111676"</f>
        <v>00111676</v>
      </c>
    </row>
    <row r="40" spans="1:2" x14ac:dyDescent="0.25">
      <c r="A40" s="1">
        <v>35</v>
      </c>
      <c r="B40" s="2" t="str">
        <f>"00112206"</f>
        <v>00112206</v>
      </c>
    </row>
    <row r="41" spans="1:2" x14ac:dyDescent="0.25">
      <c r="A41" s="1">
        <v>36</v>
      </c>
      <c r="B41" s="2" t="str">
        <f>"00112330"</f>
        <v>00112330</v>
      </c>
    </row>
    <row r="42" spans="1:2" x14ac:dyDescent="0.25">
      <c r="A42" s="1">
        <v>37</v>
      </c>
      <c r="B42" s="2" t="str">
        <f>"00112345"</f>
        <v>00112345</v>
      </c>
    </row>
    <row r="43" spans="1:2" x14ac:dyDescent="0.25">
      <c r="A43" s="1">
        <v>38</v>
      </c>
      <c r="B43" s="2" t="str">
        <f>"00116105"</f>
        <v>00116105</v>
      </c>
    </row>
    <row r="44" spans="1:2" x14ac:dyDescent="0.25">
      <c r="A44" s="1">
        <v>39</v>
      </c>
      <c r="B44" s="2" t="str">
        <f>"00116639"</f>
        <v>00116639</v>
      </c>
    </row>
    <row r="45" spans="1:2" x14ac:dyDescent="0.25">
      <c r="A45" s="1">
        <v>40</v>
      </c>
      <c r="B45" s="2" t="str">
        <f>"00122272"</f>
        <v>00122272</v>
      </c>
    </row>
    <row r="46" spans="1:2" x14ac:dyDescent="0.25">
      <c r="A46" s="1">
        <v>41</v>
      </c>
      <c r="B46" s="2" t="str">
        <f>"00122615"</f>
        <v>00122615</v>
      </c>
    </row>
    <row r="47" spans="1:2" x14ac:dyDescent="0.25">
      <c r="A47" s="1">
        <v>42</v>
      </c>
      <c r="B47" s="2" t="str">
        <f>"00123376"</f>
        <v>00123376</v>
      </c>
    </row>
    <row r="48" spans="1:2" x14ac:dyDescent="0.25">
      <c r="A48" s="1">
        <v>43</v>
      </c>
      <c r="B48" s="2" t="str">
        <f>"00125548"</f>
        <v>00125548</v>
      </c>
    </row>
    <row r="49" spans="1:2" x14ac:dyDescent="0.25">
      <c r="A49" s="1">
        <v>44</v>
      </c>
      <c r="B49" s="2" t="str">
        <f>"00126906"</f>
        <v>00126906</v>
      </c>
    </row>
    <row r="50" spans="1:2" x14ac:dyDescent="0.25">
      <c r="A50" s="1">
        <v>45</v>
      </c>
      <c r="B50" s="2" t="str">
        <f>"00129645"</f>
        <v>00129645</v>
      </c>
    </row>
    <row r="51" spans="1:2" x14ac:dyDescent="0.25">
      <c r="A51" s="1">
        <v>46</v>
      </c>
      <c r="B51" s="2" t="str">
        <f>"00130813"</f>
        <v>00130813</v>
      </c>
    </row>
    <row r="52" spans="1:2" x14ac:dyDescent="0.25">
      <c r="A52" s="1">
        <v>47</v>
      </c>
      <c r="B52" s="2" t="str">
        <f>"00131687"</f>
        <v>00131687</v>
      </c>
    </row>
    <row r="53" spans="1:2" x14ac:dyDescent="0.25">
      <c r="A53" s="1">
        <v>48</v>
      </c>
      <c r="B53" s="2" t="str">
        <f>"00137295"</f>
        <v>00137295</v>
      </c>
    </row>
    <row r="54" spans="1:2" x14ac:dyDescent="0.25">
      <c r="A54" s="1">
        <v>49</v>
      </c>
      <c r="B54" s="2" t="str">
        <f>"00144282"</f>
        <v>00144282</v>
      </c>
    </row>
    <row r="55" spans="1:2" x14ac:dyDescent="0.25">
      <c r="A55" s="1">
        <v>50</v>
      </c>
      <c r="B55" s="2" t="str">
        <f>"00147992"</f>
        <v>00147992</v>
      </c>
    </row>
    <row r="56" spans="1:2" x14ac:dyDescent="0.25">
      <c r="A56" s="1">
        <v>51</v>
      </c>
      <c r="B56" s="2" t="str">
        <f>"00150303"</f>
        <v>00150303</v>
      </c>
    </row>
    <row r="57" spans="1:2" x14ac:dyDescent="0.25">
      <c r="A57" s="1">
        <v>52</v>
      </c>
      <c r="B57" s="2" t="str">
        <f>"00156129"</f>
        <v>00156129</v>
      </c>
    </row>
    <row r="58" spans="1:2" x14ac:dyDescent="0.25">
      <c r="A58" s="1">
        <v>53</v>
      </c>
      <c r="B58" s="2" t="str">
        <f>"00168816"</f>
        <v>00168816</v>
      </c>
    </row>
    <row r="59" spans="1:2" x14ac:dyDescent="0.25">
      <c r="A59" s="1">
        <v>54</v>
      </c>
      <c r="B59" s="2" t="str">
        <f>"00184331"</f>
        <v>00184331</v>
      </c>
    </row>
    <row r="60" spans="1:2" x14ac:dyDescent="0.25">
      <c r="A60" s="1">
        <v>55</v>
      </c>
      <c r="B60" s="2" t="str">
        <f>"00187365"</f>
        <v>00187365</v>
      </c>
    </row>
    <row r="61" spans="1:2" x14ac:dyDescent="0.25">
      <c r="A61" s="1">
        <v>56</v>
      </c>
      <c r="B61" s="2" t="str">
        <f>"00214347"</f>
        <v>00214347</v>
      </c>
    </row>
    <row r="62" spans="1:2" x14ac:dyDescent="0.25">
      <c r="A62" s="1">
        <v>57</v>
      </c>
      <c r="B62" s="2" t="str">
        <f>"00217918"</f>
        <v>00217918</v>
      </c>
    </row>
    <row r="63" spans="1:2" x14ac:dyDescent="0.25">
      <c r="A63" s="1">
        <v>58</v>
      </c>
      <c r="B63" s="2" t="str">
        <f>"00218150"</f>
        <v>00218150</v>
      </c>
    </row>
    <row r="64" spans="1:2" x14ac:dyDescent="0.25">
      <c r="A64" s="1">
        <v>59</v>
      </c>
      <c r="B64" s="2" t="str">
        <f>"00227474"</f>
        <v>00227474</v>
      </c>
    </row>
    <row r="65" spans="1:2" x14ac:dyDescent="0.25">
      <c r="A65" s="1">
        <v>60</v>
      </c>
      <c r="B65" s="2" t="str">
        <f>"00229893"</f>
        <v>00229893</v>
      </c>
    </row>
    <row r="66" spans="1:2" x14ac:dyDescent="0.25">
      <c r="A66" s="1">
        <v>61</v>
      </c>
      <c r="B66" s="2" t="str">
        <f>"00230214"</f>
        <v>00230214</v>
      </c>
    </row>
    <row r="67" spans="1:2" x14ac:dyDescent="0.25">
      <c r="A67" s="1">
        <v>62</v>
      </c>
      <c r="B67" s="2" t="str">
        <f>"00231781"</f>
        <v>00231781</v>
      </c>
    </row>
    <row r="68" spans="1:2" x14ac:dyDescent="0.25">
      <c r="A68" s="1">
        <v>63</v>
      </c>
      <c r="B68" s="2" t="str">
        <f>"00238979"</f>
        <v>00238979</v>
      </c>
    </row>
    <row r="69" spans="1:2" x14ac:dyDescent="0.25">
      <c r="A69" s="1">
        <v>64</v>
      </c>
      <c r="B69" s="2" t="str">
        <f>"00243851"</f>
        <v>00243851</v>
      </c>
    </row>
    <row r="70" spans="1:2" x14ac:dyDescent="0.25">
      <c r="A70" s="1">
        <v>65</v>
      </c>
      <c r="B70" s="2" t="str">
        <f>"00274148"</f>
        <v>00274148</v>
      </c>
    </row>
    <row r="71" spans="1:2" x14ac:dyDescent="0.25">
      <c r="A71" s="1">
        <v>66</v>
      </c>
      <c r="B71" s="2" t="str">
        <f>"00274368"</f>
        <v>00274368</v>
      </c>
    </row>
    <row r="72" spans="1:2" x14ac:dyDescent="0.25">
      <c r="A72" s="1">
        <v>67</v>
      </c>
      <c r="B72" s="2" t="str">
        <f>"00297740"</f>
        <v>00297740</v>
      </c>
    </row>
    <row r="73" spans="1:2" x14ac:dyDescent="0.25">
      <c r="A73" s="1">
        <v>68</v>
      </c>
      <c r="B73" s="2" t="str">
        <f>"00320662"</f>
        <v>00320662</v>
      </c>
    </row>
    <row r="74" spans="1:2" x14ac:dyDescent="0.25">
      <c r="A74" s="1">
        <v>69</v>
      </c>
      <c r="B74" s="2" t="str">
        <f>"00327041"</f>
        <v>00327041</v>
      </c>
    </row>
    <row r="75" spans="1:2" x14ac:dyDescent="0.25">
      <c r="A75" s="1">
        <v>70</v>
      </c>
      <c r="B75" s="2" t="str">
        <f>"00337783"</f>
        <v>00337783</v>
      </c>
    </row>
    <row r="76" spans="1:2" x14ac:dyDescent="0.25">
      <c r="A76" s="1">
        <v>71</v>
      </c>
      <c r="B76" s="2" t="str">
        <f>"00360841"</f>
        <v>00360841</v>
      </c>
    </row>
    <row r="77" spans="1:2" x14ac:dyDescent="0.25">
      <c r="A77" s="1">
        <v>72</v>
      </c>
      <c r="B77" s="2" t="str">
        <f>"00367037"</f>
        <v>00367037</v>
      </c>
    </row>
    <row r="78" spans="1:2" x14ac:dyDescent="0.25">
      <c r="A78" s="1">
        <v>73</v>
      </c>
      <c r="B78" s="2" t="str">
        <f>"00433960"</f>
        <v>00433960</v>
      </c>
    </row>
    <row r="79" spans="1:2" x14ac:dyDescent="0.25">
      <c r="A79" s="1">
        <v>74</v>
      </c>
      <c r="B79" s="2" t="str">
        <f>"00436482"</f>
        <v>00436482</v>
      </c>
    </row>
    <row r="80" spans="1:2" x14ac:dyDescent="0.25">
      <c r="A80" s="1">
        <v>75</v>
      </c>
      <c r="B80" s="2" t="str">
        <f>"00451199"</f>
        <v>00451199</v>
      </c>
    </row>
    <row r="81" spans="1:2" x14ac:dyDescent="0.25">
      <c r="A81" s="1">
        <v>76</v>
      </c>
      <c r="B81" s="2" t="str">
        <f>"00458957"</f>
        <v>00458957</v>
      </c>
    </row>
    <row r="82" spans="1:2" x14ac:dyDescent="0.25">
      <c r="A82" s="1">
        <v>77</v>
      </c>
      <c r="B82" s="2" t="str">
        <f>"00470708"</f>
        <v>00470708</v>
      </c>
    </row>
    <row r="83" spans="1:2" x14ac:dyDescent="0.25">
      <c r="A83" s="1">
        <v>78</v>
      </c>
      <c r="B83" s="2" t="str">
        <f>"00473260"</f>
        <v>00473260</v>
      </c>
    </row>
    <row r="84" spans="1:2" x14ac:dyDescent="0.25">
      <c r="A84" s="1">
        <v>79</v>
      </c>
      <c r="B84" s="2" t="str">
        <f>"00475510"</f>
        <v>00475510</v>
      </c>
    </row>
    <row r="85" spans="1:2" x14ac:dyDescent="0.25">
      <c r="A85" s="1">
        <v>80</v>
      </c>
      <c r="B85" s="2" t="str">
        <f>"00477674"</f>
        <v>00477674</v>
      </c>
    </row>
    <row r="86" spans="1:2" x14ac:dyDescent="0.25">
      <c r="A86" s="1">
        <v>81</v>
      </c>
      <c r="B86" s="2" t="str">
        <f>"00477685"</f>
        <v>00477685</v>
      </c>
    </row>
    <row r="87" spans="1:2" x14ac:dyDescent="0.25">
      <c r="A87" s="1">
        <v>82</v>
      </c>
      <c r="B87" s="2" t="str">
        <f>"00478472"</f>
        <v>00478472</v>
      </c>
    </row>
    <row r="88" spans="1:2" x14ac:dyDescent="0.25">
      <c r="A88" s="1">
        <v>83</v>
      </c>
      <c r="B88" s="2" t="str">
        <f>"00480272"</f>
        <v>00480272</v>
      </c>
    </row>
    <row r="89" spans="1:2" x14ac:dyDescent="0.25">
      <c r="A89" s="1">
        <v>84</v>
      </c>
      <c r="B89" s="2" t="str">
        <f>"00480525"</f>
        <v>00480525</v>
      </c>
    </row>
    <row r="90" spans="1:2" x14ac:dyDescent="0.25">
      <c r="A90" s="1">
        <v>85</v>
      </c>
      <c r="B90" s="2" t="str">
        <f>"00481405"</f>
        <v>00481405</v>
      </c>
    </row>
    <row r="91" spans="1:2" x14ac:dyDescent="0.25">
      <c r="A91" s="1">
        <v>86</v>
      </c>
      <c r="B91" s="2" t="str">
        <f>"00481907"</f>
        <v>00481907</v>
      </c>
    </row>
    <row r="92" spans="1:2" x14ac:dyDescent="0.25">
      <c r="A92" s="1">
        <v>87</v>
      </c>
      <c r="B92" s="2" t="str">
        <f>"00484122"</f>
        <v>00484122</v>
      </c>
    </row>
    <row r="93" spans="1:2" x14ac:dyDescent="0.25">
      <c r="A93" s="1">
        <v>88</v>
      </c>
      <c r="B93" s="2" t="str">
        <f>"00484580"</f>
        <v>00484580</v>
      </c>
    </row>
    <row r="94" spans="1:2" x14ac:dyDescent="0.25">
      <c r="A94" s="1">
        <v>89</v>
      </c>
      <c r="B94" s="2" t="str">
        <f>"00484604"</f>
        <v>00484604</v>
      </c>
    </row>
    <row r="95" spans="1:2" x14ac:dyDescent="0.25">
      <c r="A95" s="1">
        <v>90</v>
      </c>
      <c r="B95" s="2" t="str">
        <f>"00484801"</f>
        <v>00484801</v>
      </c>
    </row>
    <row r="96" spans="1:2" x14ac:dyDescent="0.25">
      <c r="A96" s="1">
        <v>91</v>
      </c>
      <c r="B96" s="2" t="str">
        <f>"00488186"</f>
        <v>00488186</v>
      </c>
    </row>
    <row r="97" spans="1:2" x14ac:dyDescent="0.25">
      <c r="A97" s="1">
        <v>92</v>
      </c>
      <c r="B97" s="2" t="str">
        <f>"00488850"</f>
        <v>00488850</v>
      </c>
    </row>
    <row r="98" spans="1:2" x14ac:dyDescent="0.25">
      <c r="A98" s="1">
        <v>93</v>
      </c>
      <c r="B98" s="2" t="str">
        <f>"00488906"</f>
        <v>00488906</v>
      </c>
    </row>
    <row r="99" spans="1:2" x14ac:dyDescent="0.25">
      <c r="A99" s="1">
        <v>94</v>
      </c>
      <c r="B99" s="2" t="str">
        <f>"00489497"</f>
        <v>00489497</v>
      </c>
    </row>
    <row r="100" spans="1:2" x14ac:dyDescent="0.25">
      <c r="A100" s="1">
        <v>95</v>
      </c>
      <c r="B100" s="2" t="str">
        <f>"00489732"</f>
        <v>00489732</v>
      </c>
    </row>
    <row r="101" spans="1:2" x14ac:dyDescent="0.25">
      <c r="A101" s="1">
        <v>96</v>
      </c>
      <c r="B101" s="2" t="str">
        <f>"00490277"</f>
        <v>00490277</v>
      </c>
    </row>
    <row r="102" spans="1:2" x14ac:dyDescent="0.25">
      <c r="A102" s="1">
        <v>97</v>
      </c>
      <c r="B102" s="2" t="str">
        <f>"00491010"</f>
        <v>00491010</v>
      </c>
    </row>
    <row r="103" spans="1:2" x14ac:dyDescent="0.25">
      <c r="A103" s="1">
        <v>98</v>
      </c>
      <c r="B103" s="2" t="str">
        <f>"00491290"</f>
        <v>00491290</v>
      </c>
    </row>
    <row r="104" spans="1:2" x14ac:dyDescent="0.25">
      <c r="A104" s="1">
        <v>99</v>
      </c>
      <c r="B104" s="2" t="str">
        <f>"00491695"</f>
        <v>00491695</v>
      </c>
    </row>
    <row r="105" spans="1:2" x14ac:dyDescent="0.25">
      <c r="A105" s="1">
        <v>100</v>
      </c>
      <c r="B105" s="2" t="str">
        <f>"00491714"</f>
        <v>00491714</v>
      </c>
    </row>
    <row r="106" spans="1:2" x14ac:dyDescent="0.25">
      <c r="A106" s="1">
        <v>101</v>
      </c>
      <c r="B106" s="2" t="str">
        <f>"00492148"</f>
        <v>00492148</v>
      </c>
    </row>
    <row r="107" spans="1:2" x14ac:dyDescent="0.25">
      <c r="A107" s="1">
        <v>102</v>
      </c>
      <c r="B107" s="2" t="str">
        <f>"00493085"</f>
        <v>00493085</v>
      </c>
    </row>
    <row r="108" spans="1:2" x14ac:dyDescent="0.25">
      <c r="A108" s="1">
        <v>103</v>
      </c>
      <c r="B108" s="2" t="str">
        <f>"00493497"</f>
        <v>00493497</v>
      </c>
    </row>
    <row r="109" spans="1:2" x14ac:dyDescent="0.25">
      <c r="A109" s="1">
        <v>104</v>
      </c>
      <c r="B109" s="2" t="str">
        <f>"00493678"</f>
        <v>00493678</v>
      </c>
    </row>
    <row r="110" spans="1:2" x14ac:dyDescent="0.25">
      <c r="A110" s="1">
        <v>105</v>
      </c>
      <c r="B110" s="2" t="str">
        <f>"00493852"</f>
        <v>00493852</v>
      </c>
    </row>
    <row r="111" spans="1:2" x14ac:dyDescent="0.25">
      <c r="A111" s="1">
        <v>106</v>
      </c>
      <c r="B111" s="2" t="str">
        <f>"00495354"</f>
        <v>00495354</v>
      </c>
    </row>
    <row r="112" spans="1:2" x14ac:dyDescent="0.25">
      <c r="A112" s="1">
        <v>107</v>
      </c>
      <c r="B112" s="2" t="str">
        <f>"00495800"</f>
        <v>00495800</v>
      </c>
    </row>
    <row r="113" spans="1:2" x14ac:dyDescent="0.25">
      <c r="A113" s="1">
        <v>108</v>
      </c>
      <c r="B113" s="2" t="str">
        <f>"00497354"</f>
        <v>00497354</v>
      </c>
    </row>
    <row r="114" spans="1:2" x14ac:dyDescent="0.25">
      <c r="A114" s="1">
        <v>109</v>
      </c>
      <c r="B114" s="2" t="str">
        <f>"00497671"</f>
        <v>00497671</v>
      </c>
    </row>
    <row r="115" spans="1:2" x14ac:dyDescent="0.25">
      <c r="A115" s="1">
        <v>110</v>
      </c>
      <c r="B115" s="2" t="str">
        <f>"00499972"</f>
        <v>00499972</v>
      </c>
    </row>
    <row r="116" spans="1:2" x14ac:dyDescent="0.25">
      <c r="A116" s="1">
        <v>111</v>
      </c>
      <c r="B116" s="2" t="str">
        <f>"00500281"</f>
        <v>00500281</v>
      </c>
    </row>
    <row r="117" spans="1:2" x14ac:dyDescent="0.25">
      <c r="A117" s="1">
        <v>112</v>
      </c>
      <c r="B117" s="2" t="str">
        <f>"00500303"</f>
        <v>00500303</v>
      </c>
    </row>
    <row r="118" spans="1:2" x14ac:dyDescent="0.25">
      <c r="A118" s="1">
        <v>113</v>
      </c>
      <c r="B118" s="2" t="str">
        <f>"00500494"</f>
        <v>00500494</v>
      </c>
    </row>
    <row r="119" spans="1:2" x14ac:dyDescent="0.25">
      <c r="A119" s="1">
        <v>114</v>
      </c>
      <c r="B119" s="2" t="str">
        <f>"00500598"</f>
        <v>00500598</v>
      </c>
    </row>
    <row r="120" spans="1:2" x14ac:dyDescent="0.25">
      <c r="A120" s="1">
        <v>115</v>
      </c>
      <c r="B120" s="2" t="str">
        <f>"00500982"</f>
        <v>00500982</v>
      </c>
    </row>
    <row r="121" spans="1:2" x14ac:dyDescent="0.25">
      <c r="A121" s="1">
        <v>116</v>
      </c>
      <c r="B121" s="2" t="str">
        <f>"00501049"</f>
        <v>00501049</v>
      </c>
    </row>
    <row r="122" spans="1:2" x14ac:dyDescent="0.25">
      <c r="A122" s="1">
        <v>117</v>
      </c>
      <c r="B122" s="2" t="str">
        <f>"00501110"</f>
        <v>00501110</v>
      </c>
    </row>
    <row r="123" spans="1:2" x14ac:dyDescent="0.25">
      <c r="A123" s="1">
        <v>118</v>
      </c>
      <c r="B123" s="2" t="str">
        <f>"00501265"</f>
        <v>00501265</v>
      </c>
    </row>
    <row r="124" spans="1:2" x14ac:dyDescent="0.25">
      <c r="A124" s="1">
        <v>119</v>
      </c>
      <c r="B124" s="2" t="str">
        <f>"00501389"</f>
        <v>00501389</v>
      </c>
    </row>
    <row r="125" spans="1:2" x14ac:dyDescent="0.25">
      <c r="A125" s="1">
        <v>120</v>
      </c>
      <c r="B125" s="2" t="str">
        <f>"00502653"</f>
        <v>00502653</v>
      </c>
    </row>
    <row r="126" spans="1:2" x14ac:dyDescent="0.25">
      <c r="A126" s="1">
        <v>121</v>
      </c>
      <c r="B126" s="2" t="str">
        <f>"00506332"</f>
        <v>00506332</v>
      </c>
    </row>
    <row r="127" spans="1:2" x14ac:dyDescent="0.25">
      <c r="A127" s="1">
        <v>122</v>
      </c>
      <c r="B127" s="2" t="str">
        <f>"00506832"</f>
        <v>00506832</v>
      </c>
    </row>
    <row r="128" spans="1:2" x14ac:dyDescent="0.25">
      <c r="A128" s="1">
        <v>123</v>
      </c>
      <c r="B128" s="2" t="str">
        <f>"200712000819"</f>
        <v>200712000819</v>
      </c>
    </row>
    <row r="129" spans="1:2" x14ac:dyDescent="0.25">
      <c r="A129" s="1">
        <v>124</v>
      </c>
      <c r="B129" s="2" t="str">
        <f>"200712000981"</f>
        <v>200712000981</v>
      </c>
    </row>
    <row r="130" spans="1:2" x14ac:dyDescent="0.25">
      <c r="A130" s="1">
        <v>125</v>
      </c>
      <c r="B130" s="2" t="str">
        <f>"200712001444"</f>
        <v>200712001444</v>
      </c>
    </row>
    <row r="131" spans="1:2" x14ac:dyDescent="0.25">
      <c r="A131" s="1">
        <v>126</v>
      </c>
      <c r="B131" s="2" t="str">
        <f>"200712002272"</f>
        <v>200712002272</v>
      </c>
    </row>
    <row r="132" spans="1:2" x14ac:dyDescent="0.25">
      <c r="A132" s="1">
        <v>127</v>
      </c>
      <c r="B132" s="2" t="str">
        <f>"200712002493"</f>
        <v>200712002493</v>
      </c>
    </row>
    <row r="133" spans="1:2" x14ac:dyDescent="0.25">
      <c r="A133" s="1">
        <v>128</v>
      </c>
      <c r="B133" s="2" t="str">
        <f>"200712003319"</f>
        <v>200712003319</v>
      </c>
    </row>
    <row r="134" spans="1:2" x14ac:dyDescent="0.25">
      <c r="A134" s="1">
        <v>129</v>
      </c>
      <c r="B134" s="2" t="str">
        <f>"200712003588"</f>
        <v>200712003588</v>
      </c>
    </row>
    <row r="135" spans="1:2" x14ac:dyDescent="0.25">
      <c r="A135" s="1">
        <v>130</v>
      </c>
      <c r="B135" s="2" t="str">
        <f>"200712003600"</f>
        <v>200712003600</v>
      </c>
    </row>
    <row r="136" spans="1:2" x14ac:dyDescent="0.25">
      <c r="A136" s="1">
        <v>131</v>
      </c>
      <c r="B136" s="2" t="str">
        <f>"200712003946"</f>
        <v>200712003946</v>
      </c>
    </row>
    <row r="137" spans="1:2" x14ac:dyDescent="0.25">
      <c r="A137" s="1">
        <v>132</v>
      </c>
      <c r="B137" s="2" t="str">
        <f>"200712005027"</f>
        <v>200712005027</v>
      </c>
    </row>
    <row r="138" spans="1:2" x14ac:dyDescent="0.25">
      <c r="A138" s="1">
        <v>133</v>
      </c>
      <c r="B138" s="2" t="str">
        <f>"200712005454"</f>
        <v>200712005454</v>
      </c>
    </row>
    <row r="139" spans="1:2" x14ac:dyDescent="0.25">
      <c r="A139" s="1">
        <v>134</v>
      </c>
      <c r="B139" s="2" t="str">
        <f>"200712006223"</f>
        <v>200712006223</v>
      </c>
    </row>
    <row r="140" spans="1:2" x14ac:dyDescent="0.25">
      <c r="A140" s="1">
        <v>135</v>
      </c>
      <c r="B140" s="2" t="str">
        <f>"200801000461"</f>
        <v>200801000461</v>
      </c>
    </row>
    <row r="141" spans="1:2" x14ac:dyDescent="0.25">
      <c r="A141" s="1">
        <v>136</v>
      </c>
      <c r="B141" s="2" t="str">
        <f>"200801001012"</f>
        <v>200801001012</v>
      </c>
    </row>
    <row r="142" spans="1:2" x14ac:dyDescent="0.25">
      <c r="A142" s="1">
        <v>137</v>
      </c>
      <c r="B142" s="2" t="str">
        <f>"200801003281"</f>
        <v>200801003281</v>
      </c>
    </row>
    <row r="143" spans="1:2" x14ac:dyDescent="0.25">
      <c r="A143" s="1">
        <v>138</v>
      </c>
      <c r="B143" s="2" t="str">
        <f>"200801003489"</f>
        <v>200801003489</v>
      </c>
    </row>
    <row r="144" spans="1:2" x14ac:dyDescent="0.25">
      <c r="A144" s="1">
        <v>139</v>
      </c>
      <c r="B144" s="2" t="str">
        <f>"200801003677"</f>
        <v>200801003677</v>
      </c>
    </row>
    <row r="145" spans="1:2" x14ac:dyDescent="0.25">
      <c r="A145" s="1">
        <v>140</v>
      </c>
      <c r="B145" s="2" t="str">
        <f>"200801003732"</f>
        <v>200801003732</v>
      </c>
    </row>
    <row r="146" spans="1:2" x14ac:dyDescent="0.25">
      <c r="A146" s="1">
        <v>141</v>
      </c>
      <c r="B146" s="2" t="str">
        <f>"200801003781"</f>
        <v>200801003781</v>
      </c>
    </row>
    <row r="147" spans="1:2" x14ac:dyDescent="0.25">
      <c r="A147" s="1">
        <v>142</v>
      </c>
      <c r="B147" s="2" t="str">
        <f>"200801003815"</f>
        <v>200801003815</v>
      </c>
    </row>
    <row r="148" spans="1:2" x14ac:dyDescent="0.25">
      <c r="A148" s="1">
        <v>143</v>
      </c>
      <c r="B148" s="2" t="str">
        <f>"200801005004"</f>
        <v>200801005004</v>
      </c>
    </row>
    <row r="149" spans="1:2" x14ac:dyDescent="0.25">
      <c r="A149" s="1">
        <v>144</v>
      </c>
      <c r="B149" s="2" t="str">
        <f>"200801006848"</f>
        <v>200801006848</v>
      </c>
    </row>
    <row r="150" spans="1:2" x14ac:dyDescent="0.25">
      <c r="A150" s="1">
        <v>145</v>
      </c>
      <c r="B150" s="2" t="str">
        <f>"200801007235"</f>
        <v>200801007235</v>
      </c>
    </row>
    <row r="151" spans="1:2" x14ac:dyDescent="0.25">
      <c r="A151" s="1">
        <v>146</v>
      </c>
      <c r="B151" s="2" t="str">
        <f>"200801010134"</f>
        <v>200801010134</v>
      </c>
    </row>
    <row r="152" spans="1:2" x14ac:dyDescent="0.25">
      <c r="A152" s="1">
        <v>147</v>
      </c>
      <c r="B152" s="2" t="str">
        <f>"200801010364"</f>
        <v>200801010364</v>
      </c>
    </row>
    <row r="153" spans="1:2" x14ac:dyDescent="0.25">
      <c r="A153" s="1">
        <v>148</v>
      </c>
      <c r="B153" s="2" t="str">
        <f>"200801010979"</f>
        <v>200801010979</v>
      </c>
    </row>
    <row r="154" spans="1:2" x14ac:dyDescent="0.25">
      <c r="A154" s="1">
        <v>149</v>
      </c>
      <c r="B154" s="2" t="str">
        <f>"200802000110"</f>
        <v>200802000110</v>
      </c>
    </row>
    <row r="155" spans="1:2" x14ac:dyDescent="0.25">
      <c r="A155" s="1">
        <v>150</v>
      </c>
      <c r="B155" s="2" t="str">
        <f>"200802000170"</f>
        <v>200802000170</v>
      </c>
    </row>
    <row r="156" spans="1:2" x14ac:dyDescent="0.25">
      <c r="A156" s="1">
        <v>151</v>
      </c>
      <c r="B156" s="2" t="str">
        <f>"200802000299"</f>
        <v>200802000299</v>
      </c>
    </row>
    <row r="157" spans="1:2" x14ac:dyDescent="0.25">
      <c r="A157" s="1">
        <v>152</v>
      </c>
      <c r="B157" s="2" t="str">
        <f>"200802000944"</f>
        <v>200802000944</v>
      </c>
    </row>
    <row r="158" spans="1:2" x14ac:dyDescent="0.25">
      <c r="A158" s="1">
        <v>153</v>
      </c>
      <c r="B158" s="2" t="str">
        <f>"200802003898"</f>
        <v>200802003898</v>
      </c>
    </row>
    <row r="159" spans="1:2" x14ac:dyDescent="0.25">
      <c r="A159" s="1">
        <v>154</v>
      </c>
      <c r="B159" s="2" t="str">
        <f>"200802009885"</f>
        <v>200802009885</v>
      </c>
    </row>
    <row r="160" spans="1:2" x14ac:dyDescent="0.25">
      <c r="A160" s="1">
        <v>155</v>
      </c>
      <c r="B160" s="2" t="str">
        <f>"200803000002"</f>
        <v>200803000002</v>
      </c>
    </row>
    <row r="161" spans="1:2" x14ac:dyDescent="0.25">
      <c r="A161" s="1">
        <v>156</v>
      </c>
      <c r="B161" s="2" t="str">
        <f>"200803000583"</f>
        <v>200803000583</v>
      </c>
    </row>
    <row r="162" spans="1:2" x14ac:dyDescent="0.25">
      <c r="A162" s="1">
        <v>157</v>
      </c>
      <c r="B162" s="2" t="str">
        <f>"200803001095"</f>
        <v>200803001095</v>
      </c>
    </row>
    <row r="163" spans="1:2" x14ac:dyDescent="0.25">
      <c r="A163" s="1">
        <v>158</v>
      </c>
      <c r="B163" s="2" t="str">
        <f>"200804001020"</f>
        <v>200804001020</v>
      </c>
    </row>
    <row r="164" spans="1:2" x14ac:dyDescent="0.25">
      <c r="A164" s="1">
        <v>159</v>
      </c>
      <c r="B164" s="2" t="str">
        <f>"200805000065"</f>
        <v>200805000065</v>
      </c>
    </row>
    <row r="165" spans="1:2" x14ac:dyDescent="0.25">
      <c r="A165" s="1">
        <v>160</v>
      </c>
      <c r="B165" s="2" t="str">
        <f>"200811001069"</f>
        <v>200811001069</v>
      </c>
    </row>
    <row r="166" spans="1:2" x14ac:dyDescent="0.25">
      <c r="A166" s="1">
        <v>161</v>
      </c>
      <c r="B166" s="2" t="str">
        <f>"200811001453"</f>
        <v>200811001453</v>
      </c>
    </row>
    <row r="167" spans="1:2" x14ac:dyDescent="0.25">
      <c r="A167" s="1">
        <v>162</v>
      </c>
      <c r="B167" s="2" t="str">
        <f>"200811001557"</f>
        <v>200811001557</v>
      </c>
    </row>
    <row r="168" spans="1:2" x14ac:dyDescent="0.25">
      <c r="A168" s="1">
        <v>163</v>
      </c>
      <c r="B168" s="2" t="str">
        <f>"200901000486"</f>
        <v>200901000486</v>
      </c>
    </row>
    <row r="169" spans="1:2" x14ac:dyDescent="0.25">
      <c r="A169" s="1">
        <v>164</v>
      </c>
      <c r="B169" s="2" t="str">
        <f>"200905000335"</f>
        <v>200905000335</v>
      </c>
    </row>
    <row r="170" spans="1:2" x14ac:dyDescent="0.25">
      <c r="A170" s="1">
        <v>165</v>
      </c>
      <c r="B170" s="2" t="str">
        <f>"200907000334"</f>
        <v>200907000334</v>
      </c>
    </row>
    <row r="171" spans="1:2" x14ac:dyDescent="0.25">
      <c r="A171" s="1">
        <v>166</v>
      </c>
      <c r="B171" s="2" t="str">
        <f>"201001000075"</f>
        <v>201001000075</v>
      </c>
    </row>
    <row r="172" spans="1:2" x14ac:dyDescent="0.25">
      <c r="A172" s="1">
        <v>167</v>
      </c>
      <c r="B172" s="2" t="str">
        <f>"201203000138"</f>
        <v>201203000138</v>
      </c>
    </row>
    <row r="173" spans="1:2" x14ac:dyDescent="0.25">
      <c r="A173" s="1">
        <v>168</v>
      </c>
      <c r="B173" s="2" t="str">
        <f>"201303000495"</f>
        <v>201303000495</v>
      </c>
    </row>
    <row r="174" spans="1:2" x14ac:dyDescent="0.25">
      <c r="A174" s="1">
        <v>169</v>
      </c>
      <c r="B174" s="2" t="str">
        <f>"201304000037"</f>
        <v>201304000037</v>
      </c>
    </row>
    <row r="175" spans="1:2" x14ac:dyDescent="0.25">
      <c r="A175" s="1">
        <v>170</v>
      </c>
      <c r="B175" s="2" t="str">
        <f>"201304000505"</f>
        <v>201304000505</v>
      </c>
    </row>
    <row r="176" spans="1:2" x14ac:dyDescent="0.25">
      <c r="A176" s="1">
        <v>171</v>
      </c>
      <c r="B176" s="2" t="str">
        <f>"201304000613"</f>
        <v>201304000613</v>
      </c>
    </row>
    <row r="177" spans="1:2" x14ac:dyDescent="0.25">
      <c r="A177" s="1">
        <v>172</v>
      </c>
      <c r="B177" s="2" t="str">
        <f>"201304000947"</f>
        <v>201304000947</v>
      </c>
    </row>
    <row r="178" spans="1:2" x14ac:dyDescent="0.25">
      <c r="A178" s="1">
        <v>173</v>
      </c>
      <c r="B178" s="2" t="str">
        <f>"201304001333"</f>
        <v>201304001333</v>
      </c>
    </row>
    <row r="179" spans="1:2" x14ac:dyDescent="0.25">
      <c r="A179" s="1">
        <v>174</v>
      </c>
      <c r="B179" s="2" t="str">
        <f>"201304001400"</f>
        <v>201304001400</v>
      </c>
    </row>
    <row r="180" spans="1:2" x14ac:dyDescent="0.25">
      <c r="A180" s="1">
        <v>175</v>
      </c>
      <c r="B180" s="2" t="str">
        <f>"201304003413"</f>
        <v>201304003413</v>
      </c>
    </row>
    <row r="181" spans="1:2" x14ac:dyDescent="0.25">
      <c r="A181" s="1">
        <v>176</v>
      </c>
      <c r="B181" s="2" t="str">
        <f>"201304005835"</f>
        <v>201304005835</v>
      </c>
    </row>
    <row r="182" spans="1:2" x14ac:dyDescent="0.25">
      <c r="A182" s="1">
        <v>177</v>
      </c>
      <c r="B182" s="2" t="str">
        <f>"201304006237"</f>
        <v>201304006237</v>
      </c>
    </row>
    <row r="183" spans="1:2" x14ac:dyDescent="0.25">
      <c r="A183" s="1">
        <v>178</v>
      </c>
      <c r="B183" s="2" t="str">
        <f>"201304006625"</f>
        <v>201304006625</v>
      </c>
    </row>
    <row r="184" spans="1:2" x14ac:dyDescent="0.25">
      <c r="A184" s="1">
        <v>179</v>
      </c>
      <c r="B184" s="2" t="str">
        <f>"201401000767"</f>
        <v>201401000767</v>
      </c>
    </row>
    <row r="185" spans="1:2" x14ac:dyDescent="0.25">
      <c r="A185" s="1">
        <v>180</v>
      </c>
      <c r="B185" s="2" t="str">
        <f>"201401001304"</f>
        <v>201401001304</v>
      </c>
    </row>
    <row r="186" spans="1:2" x14ac:dyDescent="0.25">
      <c r="A186" s="1">
        <v>181</v>
      </c>
      <c r="B186" s="2" t="str">
        <f>"201402002595"</f>
        <v>201402002595</v>
      </c>
    </row>
    <row r="187" spans="1:2" x14ac:dyDescent="0.25">
      <c r="A187" s="1">
        <v>182</v>
      </c>
      <c r="B187" s="2" t="str">
        <f>"201402003361"</f>
        <v>201402003361</v>
      </c>
    </row>
    <row r="188" spans="1:2" x14ac:dyDescent="0.25">
      <c r="A188" s="1">
        <v>183</v>
      </c>
      <c r="B188" s="2" t="str">
        <f>"201402003764"</f>
        <v>201402003764</v>
      </c>
    </row>
    <row r="189" spans="1:2" x14ac:dyDescent="0.25">
      <c r="A189" s="1">
        <v>184</v>
      </c>
      <c r="B189" s="2" t="str">
        <f>"201402003811"</f>
        <v>201402003811</v>
      </c>
    </row>
    <row r="190" spans="1:2" x14ac:dyDescent="0.25">
      <c r="A190" s="1">
        <v>185</v>
      </c>
      <c r="B190" s="2" t="str">
        <f>"201402005050"</f>
        <v>201402005050</v>
      </c>
    </row>
    <row r="191" spans="1:2" x14ac:dyDescent="0.25">
      <c r="A191" s="1">
        <v>186</v>
      </c>
      <c r="B191" s="2" t="str">
        <f>"201402007081"</f>
        <v>201402007081</v>
      </c>
    </row>
    <row r="192" spans="1:2" x14ac:dyDescent="0.25">
      <c r="A192" s="1">
        <v>187</v>
      </c>
      <c r="B192" s="2" t="str">
        <f>"201402007195"</f>
        <v>201402007195</v>
      </c>
    </row>
    <row r="193" spans="1:2" x14ac:dyDescent="0.25">
      <c r="A193" s="1">
        <v>188</v>
      </c>
      <c r="B193" s="2" t="str">
        <f>"201402007572"</f>
        <v>201402007572</v>
      </c>
    </row>
    <row r="194" spans="1:2" x14ac:dyDescent="0.25">
      <c r="A194" s="1">
        <v>189</v>
      </c>
      <c r="B194" s="2" t="str">
        <f>"201402007631"</f>
        <v>201402007631</v>
      </c>
    </row>
    <row r="195" spans="1:2" x14ac:dyDescent="0.25">
      <c r="A195" s="1">
        <v>190</v>
      </c>
      <c r="B195" s="2" t="str">
        <f>"201402007726"</f>
        <v>201402007726</v>
      </c>
    </row>
    <row r="196" spans="1:2" x14ac:dyDescent="0.25">
      <c r="A196" s="1">
        <v>191</v>
      </c>
      <c r="B196" s="2" t="str">
        <f>"201402008007"</f>
        <v>201402008007</v>
      </c>
    </row>
    <row r="197" spans="1:2" x14ac:dyDescent="0.25">
      <c r="A197" s="1">
        <v>192</v>
      </c>
      <c r="B197" s="2" t="str">
        <f>"201402009681"</f>
        <v>201402009681</v>
      </c>
    </row>
    <row r="198" spans="1:2" x14ac:dyDescent="0.25">
      <c r="A198" s="1">
        <v>193</v>
      </c>
      <c r="B198" s="2" t="str">
        <f>"201402011647"</f>
        <v>201402011647</v>
      </c>
    </row>
    <row r="199" spans="1:2" x14ac:dyDescent="0.25">
      <c r="A199" s="1">
        <v>194</v>
      </c>
      <c r="B199" s="2" t="str">
        <f>"201403000203"</f>
        <v>201403000203</v>
      </c>
    </row>
    <row r="200" spans="1:2" x14ac:dyDescent="0.25">
      <c r="A200" s="1">
        <v>195</v>
      </c>
      <c r="B200" s="2" t="str">
        <f>"201405000415"</f>
        <v>201405000415</v>
      </c>
    </row>
    <row r="201" spans="1:2" x14ac:dyDescent="0.25">
      <c r="A201" s="1">
        <v>196</v>
      </c>
      <c r="B201" s="2" t="str">
        <f>"201405000660"</f>
        <v>201405000660</v>
      </c>
    </row>
    <row r="202" spans="1:2" x14ac:dyDescent="0.25">
      <c r="A202" s="1">
        <v>197</v>
      </c>
      <c r="B202" s="2" t="str">
        <f>"201405000662"</f>
        <v>201405000662</v>
      </c>
    </row>
    <row r="203" spans="1:2" x14ac:dyDescent="0.25">
      <c r="A203" s="1">
        <v>198</v>
      </c>
      <c r="B203" s="2" t="str">
        <f>"201405000891"</f>
        <v>201405000891</v>
      </c>
    </row>
    <row r="204" spans="1:2" x14ac:dyDescent="0.25">
      <c r="A204" s="1">
        <v>199</v>
      </c>
      <c r="B204" s="2" t="str">
        <f>"201405001606"</f>
        <v>201405001606</v>
      </c>
    </row>
    <row r="205" spans="1:2" x14ac:dyDescent="0.25">
      <c r="A205" s="1">
        <v>200</v>
      </c>
      <c r="B205" s="2" t="str">
        <f>"201406002017"</f>
        <v>201406002017</v>
      </c>
    </row>
    <row r="206" spans="1:2" x14ac:dyDescent="0.25">
      <c r="A206" s="1">
        <v>201</v>
      </c>
      <c r="B206" s="2" t="str">
        <f>"201406003817"</f>
        <v>201406003817</v>
      </c>
    </row>
    <row r="207" spans="1:2" x14ac:dyDescent="0.25">
      <c r="A207" s="1">
        <v>202</v>
      </c>
      <c r="B207" s="2" t="str">
        <f>"201406005193"</f>
        <v>201406005193</v>
      </c>
    </row>
    <row r="208" spans="1:2" x14ac:dyDescent="0.25">
      <c r="A208" s="1">
        <v>203</v>
      </c>
      <c r="B208" s="2" t="str">
        <f>"201406007091"</f>
        <v>201406007091</v>
      </c>
    </row>
    <row r="209" spans="1:2" x14ac:dyDescent="0.25">
      <c r="A209" s="1">
        <v>204</v>
      </c>
      <c r="B209" s="2" t="str">
        <f>"201406010384"</f>
        <v>201406010384</v>
      </c>
    </row>
    <row r="210" spans="1:2" x14ac:dyDescent="0.25">
      <c r="A210" s="1">
        <v>205</v>
      </c>
      <c r="B210" s="2" t="str">
        <f>"201406011483"</f>
        <v>201406011483</v>
      </c>
    </row>
    <row r="211" spans="1:2" x14ac:dyDescent="0.25">
      <c r="A211" s="1">
        <v>206</v>
      </c>
      <c r="B211" s="2" t="str">
        <f>"201406013056"</f>
        <v>201406013056</v>
      </c>
    </row>
    <row r="212" spans="1:2" x14ac:dyDescent="0.25">
      <c r="A212" s="1">
        <v>207</v>
      </c>
      <c r="B212" s="2" t="str">
        <f>"201406013076"</f>
        <v>201406013076</v>
      </c>
    </row>
    <row r="213" spans="1:2" x14ac:dyDescent="0.25">
      <c r="A213" s="1">
        <v>208</v>
      </c>
      <c r="B213" s="2" t="str">
        <f>"201406013246"</f>
        <v>201406013246</v>
      </c>
    </row>
    <row r="214" spans="1:2" x14ac:dyDescent="0.25">
      <c r="A214" s="1">
        <v>209</v>
      </c>
      <c r="B214" s="2" t="str">
        <f>"201406013963"</f>
        <v>201406013963</v>
      </c>
    </row>
    <row r="215" spans="1:2" x14ac:dyDescent="0.25">
      <c r="A215" s="1">
        <v>210</v>
      </c>
      <c r="B215" s="2" t="str">
        <f>"201406014779"</f>
        <v>201406014779</v>
      </c>
    </row>
    <row r="216" spans="1:2" x14ac:dyDescent="0.25">
      <c r="A216" s="1">
        <v>211</v>
      </c>
      <c r="B216" s="2" t="str">
        <f>"201406014852"</f>
        <v>201406014852</v>
      </c>
    </row>
    <row r="217" spans="1:2" x14ac:dyDescent="0.25">
      <c r="A217" s="1">
        <v>212</v>
      </c>
      <c r="B217" s="2" t="str">
        <f>"201406014976"</f>
        <v>201406014976</v>
      </c>
    </row>
    <row r="218" spans="1:2" x14ac:dyDescent="0.25">
      <c r="A218" s="1">
        <v>213</v>
      </c>
      <c r="B218" s="2" t="str">
        <f>"201406017522"</f>
        <v>201406017522</v>
      </c>
    </row>
    <row r="219" spans="1:2" x14ac:dyDescent="0.25">
      <c r="A219" s="1">
        <v>214</v>
      </c>
      <c r="B219" s="2" t="str">
        <f>"201408000247"</f>
        <v>201408000247</v>
      </c>
    </row>
    <row r="220" spans="1:2" x14ac:dyDescent="0.25">
      <c r="A220" s="1">
        <v>215</v>
      </c>
      <c r="B220" s="2" t="str">
        <f>"201409000295"</f>
        <v>201409000295</v>
      </c>
    </row>
    <row r="221" spans="1:2" x14ac:dyDescent="0.25">
      <c r="A221" s="1">
        <v>216</v>
      </c>
      <c r="B221" s="2" t="str">
        <f>"201409000769"</f>
        <v>201409000769</v>
      </c>
    </row>
    <row r="222" spans="1:2" x14ac:dyDescent="0.25">
      <c r="A222" s="1">
        <v>217</v>
      </c>
      <c r="B222" s="2" t="str">
        <f>"201409001597"</f>
        <v>201409001597</v>
      </c>
    </row>
    <row r="223" spans="1:2" x14ac:dyDescent="0.25">
      <c r="A223" s="1">
        <v>218</v>
      </c>
      <c r="B223" s="2" t="str">
        <f>"201409001686"</f>
        <v>201409001686</v>
      </c>
    </row>
    <row r="224" spans="1:2" x14ac:dyDescent="0.25">
      <c r="A224" s="1">
        <v>219</v>
      </c>
      <c r="B224" s="2" t="str">
        <f>"201409002911"</f>
        <v>201409002911</v>
      </c>
    </row>
    <row r="225" spans="1:2" x14ac:dyDescent="0.25">
      <c r="A225" s="1">
        <v>220</v>
      </c>
      <c r="B225" s="2" t="str">
        <f>"201409003060"</f>
        <v>201409003060</v>
      </c>
    </row>
    <row r="226" spans="1:2" x14ac:dyDescent="0.25">
      <c r="A226" s="1">
        <v>221</v>
      </c>
      <c r="B226" s="2" t="str">
        <f>"201409003994"</f>
        <v>201409003994</v>
      </c>
    </row>
    <row r="227" spans="1:2" x14ac:dyDescent="0.25">
      <c r="A227" s="1">
        <v>222</v>
      </c>
      <c r="B227" s="2" t="str">
        <f>"201409004475"</f>
        <v>201409004475</v>
      </c>
    </row>
    <row r="228" spans="1:2" x14ac:dyDescent="0.25">
      <c r="A228" s="1">
        <v>223</v>
      </c>
      <c r="B228" s="2" t="str">
        <f>"201409004830"</f>
        <v>201409004830</v>
      </c>
    </row>
    <row r="229" spans="1:2" x14ac:dyDescent="0.25">
      <c r="A229" s="1">
        <v>224</v>
      </c>
      <c r="B229" s="2" t="str">
        <f>"201409004991"</f>
        <v>201409004991</v>
      </c>
    </row>
    <row r="230" spans="1:2" x14ac:dyDescent="0.25">
      <c r="A230" s="1">
        <v>225</v>
      </c>
      <c r="B230" s="2" t="str">
        <f>"201409005777"</f>
        <v>201409005777</v>
      </c>
    </row>
    <row r="231" spans="1:2" x14ac:dyDescent="0.25">
      <c r="A231" s="1">
        <v>226</v>
      </c>
      <c r="B231" s="2" t="str">
        <f>"201409005873"</f>
        <v>201409005873</v>
      </c>
    </row>
    <row r="232" spans="1:2" x14ac:dyDescent="0.25">
      <c r="A232" s="1">
        <v>227</v>
      </c>
      <c r="B232" s="2" t="str">
        <f>"201409006082"</f>
        <v>201409006082</v>
      </c>
    </row>
    <row r="233" spans="1:2" x14ac:dyDescent="0.25">
      <c r="A233" s="1">
        <v>228</v>
      </c>
      <c r="B233" s="2" t="str">
        <f>"201409006499"</f>
        <v>201409006499</v>
      </c>
    </row>
    <row r="234" spans="1:2" x14ac:dyDescent="0.25">
      <c r="A234" s="1">
        <v>229</v>
      </c>
      <c r="B234" s="2" t="str">
        <f>"201410000606"</f>
        <v>201410000606</v>
      </c>
    </row>
    <row r="235" spans="1:2" x14ac:dyDescent="0.25">
      <c r="A235" s="1">
        <v>230</v>
      </c>
      <c r="B235" s="2" t="str">
        <f>"201410000800"</f>
        <v>201410000800</v>
      </c>
    </row>
    <row r="236" spans="1:2" x14ac:dyDescent="0.25">
      <c r="A236" s="1">
        <v>231</v>
      </c>
      <c r="B236" s="2" t="str">
        <f>"201410001415"</f>
        <v>201410001415</v>
      </c>
    </row>
    <row r="237" spans="1:2" x14ac:dyDescent="0.25">
      <c r="A237" s="1">
        <v>232</v>
      </c>
      <c r="B237" s="2" t="str">
        <f>"201410003271"</f>
        <v>201410003271</v>
      </c>
    </row>
    <row r="238" spans="1:2" x14ac:dyDescent="0.25">
      <c r="A238" s="1">
        <v>233</v>
      </c>
      <c r="B238" s="2" t="str">
        <f>"201410003370"</f>
        <v>201410003370</v>
      </c>
    </row>
    <row r="239" spans="1:2" x14ac:dyDescent="0.25">
      <c r="A239" s="1">
        <v>234</v>
      </c>
      <c r="B239" s="2" t="str">
        <f>"201410007989"</f>
        <v>201410007989</v>
      </c>
    </row>
    <row r="240" spans="1:2" x14ac:dyDescent="0.25">
      <c r="A240" s="1">
        <v>235</v>
      </c>
      <c r="B240" s="2" t="str">
        <f>"201410008051"</f>
        <v>201410008051</v>
      </c>
    </row>
    <row r="241" spans="1:2" x14ac:dyDescent="0.25">
      <c r="A241" s="1">
        <v>236</v>
      </c>
      <c r="B241" s="2" t="str">
        <f>"201410008509"</f>
        <v>201410008509</v>
      </c>
    </row>
    <row r="242" spans="1:2" x14ac:dyDescent="0.25">
      <c r="A242" s="1">
        <v>237</v>
      </c>
      <c r="B242" s="2" t="str">
        <f>"201410010239"</f>
        <v>201410010239</v>
      </c>
    </row>
    <row r="243" spans="1:2" x14ac:dyDescent="0.25">
      <c r="A243" s="1">
        <v>238</v>
      </c>
      <c r="B243" s="2" t="str">
        <f>"201410010419"</f>
        <v>201410010419</v>
      </c>
    </row>
    <row r="244" spans="1:2" x14ac:dyDescent="0.25">
      <c r="A244" s="1">
        <v>239</v>
      </c>
      <c r="B244" s="2" t="str">
        <f>"201410010712"</f>
        <v>201410010712</v>
      </c>
    </row>
    <row r="245" spans="1:2" x14ac:dyDescent="0.25">
      <c r="A245" s="1">
        <v>240</v>
      </c>
      <c r="B245" s="2" t="str">
        <f>"201410011110"</f>
        <v>201410011110</v>
      </c>
    </row>
    <row r="246" spans="1:2" x14ac:dyDescent="0.25">
      <c r="A246" s="1">
        <v>241</v>
      </c>
      <c r="B246" s="2" t="str">
        <f>"201410011119"</f>
        <v>201410011119</v>
      </c>
    </row>
    <row r="247" spans="1:2" x14ac:dyDescent="0.25">
      <c r="A247" s="1">
        <v>242</v>
      </c>
      <c r="B247" s="2" t="str">
        <f>"201410012050"</f>
        <v>201410012050</v>
      </c>
    </row>
    <row r="248" spans="1:2" x14ac:dyDescent="0.25">
      <c r="A248" s="1">
        <v>243</v>
      </c>
      <c r="B248" s="2" t="str">
        <f>"201410012482"</f>
        <v>201410012482</v>
      </c>
    </row>
    <row r="249" spans="1:2" x14ac:dyDescent="0.25">
      <c r="A249" s="1">
        <v>244</v>
      </c>
      <c r="B249" s="2" t="str">
        <f>"201411001174"</f>
        <v>201411001174</v>
      </c>
    </row>
    <row r="250" spans="1:2" x14ac:dyDescent="0.25">
      <c r="A250" s="1">
        <v>245</v>
      </c>
      <c r="B250" s="2" t="str">
        <f>"201411001225"</f>
        <v>201411001225</v>
      </c>
    </row>
    <row r="251" spans="1:2" x14ac:dyDescent="0.25">
      <c r="A251" s="1">
        <v>246</v>
      </c>
      <c r="B251" s="2" t="str">
        <f>"201411002375"</f>
        <v>201411002375</v>
      </c>
    </row>
    <row r="252" spans="1:2" x14ac:dyDescent="0.25">
      <c r="A252" s="1">
        <v>247</v>
      </c>
      <c r="B252" s="2" t="str">
        <f>"201412005248"</f>
        <v>201412005248</v>
      </c>
    </row>
    <row r="253" spans="1:2" x14ac:dyDescent="0.25">
      <c r="A253" s="1">
        <v>248</v>
      </c>
      <c r="B253" s="2" t="str">
        <f>"201412007004"</f>
        <v>201412007004</v>
      </c>
    </row>
    <row r="254" spans="1:2" x14ac:dyDescent="0.25">
      <c r="A254" s="1">
        <v>249</v>
      </c>
      <c r="B254" s="2" t="str">
        <f>"201502001732"</f>
        <v>201502001732</v>
      </c>
    </row>
    <row r="255" spans="1:2" x14ac:dyDescent="0.25">
      <c r="A255" s="1">
        <v>250</v>
      </c>
      <c r="B255" s="2" t="str">
        <f>"201502001792"</f>
        <v>201502001792</v>
      </c>
    </row>
    <row r="256" spans="1:2" x14ac:dyDescent="0.25">
      <c r="A256" s="1">
        <v>251</v>
      </c>
      <c r="B256" s="2" t="str">
        <f>"201502002367"</f>
        <v>201502002367</v>
      </c>
    </row>
    <row r="257" spans="1:2" x14ac:dyDescent="0.25">
      <c r="A257" s="1">
        <v>252</v>
      </c>
      <c r="B257" s="2" t="str">
        <f>"201503000123"</f>
        <v>201503000123</v>
      </c>
    </row>
    <row r="258" spans="1:2" x14ac:dyDescent="0.25">
      <c r="A258" s="1">
        <v>253</v>
      </c>
      <c r="B258" s="2" t="str">
        <f>"201503000566"</f>
        <v>201503000566</v>
      </c>
    </row>
    <row r="259" spans="1:2" x14ac:dyDescent="0.25">
      <c r="A259" s="1">
        <v>254</v>
      </c>
      <c r="B259" s="2" t="str">
        <f>"201504000286"</f>
        <v>201504000286</v>
      </c>
    </row>
    <row r="260" spans="1:2" x14ac:dyDescent="0.25">
      <c r="A260" s="1">
        <v>255</v>
      </c>
      <c r="B260" s="2" t="str">
        <f>"201504000865"</f>
        <v>201504000865</v>
      </c>
    </row>
    <row r="261" spans="1:2" x14ac:dyDescent="0.25">
      <c r="A261" s="1">
        <v>256</v>
      </c>
      <c r="B261" s="2" t="str">
        <f>"201504001053"</f>
        <v>201504001053</v>
      </c>
    </row>
    <row r="262" spans="1:2" x14ac:dyDescent="0.25">
      <c r="A262" s="1">
        <v>257</v>
      </c>
      <c r="B262" s="2" t="str">
        <f>"201504001537"</f>
        <v>201504001537</v>
      </c>
    </row>
    <row r="263" spans="1:2" x14ac:dyDescent="0.25">
      <c r="A263" s="1">
        <v>258</v>
      </c>
      <c r="B263" s="2" t="str">
        <f>"201504002130"</f>
        <v>201504002130</v>
      </c>
    </row>
    <row r="264" spans="1:2" x14ac:dyDescent="0.25">
      <c r="A264" s="1">
        <v>259</v>
      </c>
      <c r="B264" s="2" t="str">
        <f>"201504002763"</f>
        <v>201504002763</v>
      </c>
    </row>
    <row r="265" spans="1:2" x14ac:dyDescent="0.25">
      <c r="A265" s="1">
        <v>260</v>
      </c>
      <c r="B265" s="2" t="str">
        <f>"201504004127"</f>
        <v>201504004127</v>
      </c>
    </row>
    <row r="266" spans="1:2" x14ac:dyDescent="0.25">
      <c r="A266" s="1">
        <v>261</v>
      </c>
      <c r="B266" s="2" t="str">
        <f>"201504004883"</f>
        <v>201504004883</v>
      </c>
    </row>
    <row r="267" spans="1:2" x14ac:dyDescent="0.25">
      <c r="A267" s="1">
        <v>262</v>
      </c>
      <c r="B267" s="2" t="str">
        <f>"201504004917"</f>
        <v>201504004917</v>
      </c>
    </row>
    <row r="268" spans="1:2" x14ac:dyDescent="0.25">
      <c r="A268" s="1">
        <v>263</v>
      </c>
      <c r="B268" s="2" t="str">
        <f>"201506002115"</f>
        <v>201506002115</v>
      </c>
    </row>
    <row r="269" spans="1:2" x14ac:dyDescent="0.25">
      <c r="A269" s="1">
        <v>264</v>
      </c>
      <c r="B269" s="2" t="str">
        <f>"201506003577"</f>
        <v>201506003577</v>
      </c>
    </row>
    <row r="270" spans="1:2" x14ac:dyDescent="0.25">
      <c r="A270" s="1">
        <v>265</v>
      </c>
      <c r="B270" s="2" t="str">
        <f>"201507005245"</f>
        <v>201507005245</v>
      </c>
    </row>
    <row r="271" spans="1:2" x14ac:dyDescent="0.25">
      <c r="A271" s="1">
        <v>266</v>
      </c>
      <c r="B271" s="2" t="str">
        <f>"201510001714"</f>
        <v>201510001714</v>
      </c>
    </row>
    <row r="272" spans="1:2" x14ac:dyDescent="0.25">
      <c r="A272" s="1">
        <v>267</v>
      </c>
      <c r="B272" s="2" t="str">
        <f>"201511008943"</f>
        <v>201511008943</v>
      </c>
    </row>
    <row r="273" spans="1:2" x14ac:dyDescent="0.25">
      <c r="A273" s="1">
        <v>268</v>
      </c>
      <c r="B273" s="2" t="str">
        <f>"201511013164"</f>
        <v>201511013164</v>
      </c>
    </row>
    <row r="274" spans="1:2" x14ac:dyDescent="0.25">
      <c r="A274" s="1">
        <v>269</v>
      </c>
      <c r="B274" s="2" t="str">
        <f>"201511023311"</f>
        <v>201511023311</v>
      </c>
    </row>
    <row r="275" spans="1:2" x14ac:dyDescent="0.25">
      <c r="A275" s="1">
        <v>270</v>
      </c>
      <c r="B275" s="2" t="str">
        <f>"201511036199"</f>
        <v>201511036199</v>
      </c>
    </row>
    <row r="276" spans="1:2" x14ac:dyDescent="0.25">
      <c r="A276" s="1">
        <v>271</v>
      </c>
      <c r="B276" s="2" t="str">
        <f>"201511037246"</f>
        <v>201511037246</v>
      </c>
    </row>
    <row r="277" spans="1:2" x14ac:dyDescent="0.25">
      <c r="A277" s="1">
        <v>272</v>
      </c>
      <c r="B277" s="2" t="str">
        <f>"201604002633"</f>
        <v>201604002633</v>
      </c>
    </row>
    <row r="278" spans="1:2" x14ac:dyDescent="0.25">
      <c r="A278" s="1">
        <v>273</v>
      </c>
      <c r="B278" s="2" t="str">
        <f>"201604005978"</f>
        <v>201604005978</v>
      </c>
    </row>
    <row r="279" spans="1:2" x14ac:dyDescent="0.25">
      <c r="A279" s="1">
        <v>274</v>
      </c>
      <c r="B279" s="2" t="str">
        <f>"201605000134"</f>
        <v>201605000134</v>
      </c>
    </row>
    <row r="280" spans="1:2" x14ac:dyDescent="0.25">
      <c r="A280" s="1">
        <v>275</v>
      </c>
      <c r="B280" s="2" t="str">
        <f>"201607121110"</f>
        <v>201607121110</v>
      </c>
    </row>
  </sheetData>
  <sortState ref="A2:G276">
    <sortCondition ref="B2:B276"/>
  </sortState>
  <mergeCells count="4">
    <mergeCell ref="A1:B1"/>
    <mergeCell ref="A2:B2"/>
    <mergeCell ref="A3:B3"/>
    <mergeCell ref="A4:B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Hadjianagnostou Markella</dc:creator>
  <cp:lastModifiedBy>Parsakis Aggelos</cp:lastModifiedBy>
  <dcterms:created xsi:type="dcterms:W3CDTF">2025-05-14T07:21:30Z</dcterms:created>
  <dcterms:modified xsi:type="dcterms:W3CDTF">2025-05-15T07:21:55Z</dcterms:modified>
</cp:coreProperties>
</file>