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2Κ 2025\"/>
    </mc:Choice>
  </mc:AlternateContent>
  <bookViews>
    <workbookView xWindow="0" yWindow="0" windowWidth="28800" windowHeight="11400"/>
  </bookViews>
  <sheets>
    <sheet name="2Κ_2025_ΤΕ_ΠΡΟΣΚΛΗΣΗ_ΥΠΟΨΗΦΙΩΝ" sheetId="1" r:id="rId1"/>
  </sheets>
  <definedNames>
    <definedName name="_xlnm._FilterDatabase" localSheetId="0" hidden="1">'2Κ_2025_ΤΕ_ΠΡΟΣΚΛΗΣΗ_ΥΠΟΨΗΦΙΩΝ'!$A$5:$B$195</definedName>
  </definedNames>
  <calcPr calcId="162913"/>
</workbook>
</file>

<file path=xl/calcChain.xml><?xml version="1.0" encoding="utf-8"?>
<calcChain xmlns="http://schemas.openxmlformats.org/spreadsheetml/2006/main">
  <c r="B119" i="1" l="1"/>
  <c r="B115" i="1"/>
  <c r="B53" i="1"/>
  <c r="B117" i="1"/>
  <c r="B105" i="1"/>
  <c r="B87" i="1"/>
  <c r="B91" i="1"/>
  <c r="B121" i="1"/>
  <c r="B96" i="1"/>
  <c r="B185" i="1"/>
  <c r="B30" i="1"/>
  <c r="B129" i="1"/>
  <c r="B89" i="1"/>
  <c r="B95" i="1"/>
  <c r="B39" i="1"/>
  <c r="B169" i="1"/>
  <c r="B98" i="1"/>
  <c r="B38" i="1"/>
  <c r="B100" i="1"/>
  <c r="B90" i="1"/>
  <c r="B133" i="1"/>
  <c r="B107" i="1"/>
  <c r="B16" i="1"/>
  <c r="B33" i="1"/>
  <c r="B76" i="1"/>
  <c r="B74" i="1"/>
  <c r="B167" i="1"/>
  <c r="B63" i="1"/>
  <c r="B73" i="1"/>
  <c r="B152" i="1"/>
  <c r="B88" i="1"/>
  <c r="B151" i="1"/>
  <c r="B104" i="1"/>
  <c r="B31" i="1"/>
  <c r="B92" i="1"/>
  <c r="B77" i="1"/>
  <c r="B174" i="1"/>
  <c r="B181" i="1"/>
  <c r="B80" i="1"/>
  <c r="B81" i="1"/>
  <c r="B122" i="1"/>
  <c r="B9" i="1"/>
  <c r="B64" i="1"/>
  <c r="B72" i="1"/>
  <c r="B20" i="1"/>
  <c r="B62" i="1"/>
  <c r="B123" i="1"/>
  <c r="B57" i="1"/>
  <c r="B34" i="1"/>
  <c r="B175" i="1"/>
  <c r="B58" i="1"/>
  <c r="B60" i="1"/>
  <c r="B194" i="1"/>
  <c r="B132" i="1"/>
  <c r="B8" i="1"/>
  <c r="B114" i="1"/>
  <c r="B86" i="1"/>
  <c r="B195" i="1"/>
  <c r="B14" i="1"/>
  <c r="B55" i="1"/>
  <c r="B153" i="1"/>
  <c r="B93" i="1"/>
  <c r="B49" i="1"/>
  <c r="B17" i="1"/>
  <c r="B182" i="1"/>
  <c r="B75" i="1"/>
  <c r="B70" i="1"/>
  <c r="B21" i="1"/>
  <c r="B45" i="1"/>
  <c r="B44" i="1"/>
  <c r="B180" i="1"/>
  <c r="B118" i="1"/>
  <c r="B184" i="1"/>
  <c r="B42" i="1"/>
  <c r="B82" i="1"/>
  <c r="B112" i="1"/>
  <c r="B37" i="1"/>
  <c r="B6" i="1"/>
  <c r="B51" i="1"/>
  <c r="B99" i="1"/>
  <c r="B83" i="1"/>
  <c r="B159" i="1"/>
  <c r="B126" i="1"/>
  <c r="B79" i="1"/>
  <c r="B106" i="1"/>
  <c r="B59" i="1"/>
  <c r="B144" i="1"/>
  <c r="B41" i="1"/>
  <c r="B140" i="1"/>
  <c r="B120" i="1"/>
  <c r="B65" i="1"/>
  <c r="B71" i="1"/>
  <c r="B139" i="1"/>
  <c r="B155" i="1"/>
  <c r="B116" i="1"/>
  <c r="B188" i="1"/>
  <c r="B111" i="1"/>
  <c r="B166" i="1"/>
  <c r="B124" i="1"/>
  <c r="B43" i="1"/>
  <c r="B187" i="1"/>
  <c r="B143" i="1"/>
  <c r="B183" i="1"/>
  <c r="B193" i="1"/>
  <c r="B136" i="1"/>
  <c r="B192" i="1"/>
  <c r="B25" i="1"/>
  <c r="B141" i="1"/>
  <c r="B127" i="1"/>
  <c r="B142" i="1"/>
  <c r="B85" i="1"/>
  <c r="B190" i="1"/>
  <c r="B97" i="1"/>
  <c r="B78" i="1"/>
  <c r="B173" i="1"/>
  <c r="B130" i="1"/>
  <c r="B162" i="1"/>
  <c r="B171" i="1"/>
  <c r="B163" i="1"/>
  <c r="B22" i="1"/>
  <c r="B191" i="1"/>
  <c r="B164" i="1"/>
  <c r="B149" i="1"/>
  <c r="B68" i="1"/>
  <c r="B186" i="1"/>
  <c r="B7" i="1"/>
  <c r="B84" i="1"/>
  <c r="B108" i="1"/>
  <c r="B113" i="1"/>
  <c r="B15" i="1"/>
  <c r="B29" i="1"/>
  <c r="B189" i="1"/>
  <c r="B165" i="1"/>
  <c r="B172" i="1"/>
  <c r="B160" i="1"/>
  <c r="B27" i="1"/>
  <c r="B168" i="1"/>
  <c r="B23" i="1"/>
  <c r="B32" i="1"/>
  <c r="B158" i="1"/>
  <c r="B110" i="1"/>
  <c r="B101" i="1"/>
  <c r="B36" i="1"/>
  <c r="B56" i="1"/>
  <c r="B66" i="1"/>
  <c r="B40" i="1"/>
  <c r="B18" i="1"/>
  <c r="B170" i="1"/>
  <c r="B47" i="1"/>
  <c r="B46" i="1"/>
  <c r="B145" i="1"/>
  <c r="B157" i="1"/>
  <c r="B161" i="1"/>
  <c r="B19" i="1"/>
  <c r="B154" i="1"/>
  <c r="B131" i="1"/>
  <c r="B61" i="1"/>
  <c r="B10" i="1"/>
  <c r="B13" i="1"/>
  <c r="B135" i="1"/>
  <c r="B134" i="1"/>
  <c r="B103" i="1"/>
  <c r="B128" i="1"/>
  <c r="B156" i="1"/>
  <c r="B48" i="1"/>
  <c r="B138" i="1"/>
  <c r="B50" i="1"/>
  <c r="B179" i="1"/>
  <c r="B148" i="1"/>
  <c r="B24" i="1"/>
  <c r="B28" i="1"/>
  <c r="B102" i="1"/>
  <c r="B12" i="1"/>
  <c r="B137" i="1"/>
  <c r="B178" i="1"/>
  <c r="B150" i="1"/>
  <c r="B35" i="1"/>
  <c r="B26" i="1"/>
  <c r="B125" i="1"/>
  <c r="B67" i="1"/>
  <c r="B54" i="1"/>
  <c r="B52" i="1"/>
  <c r="B11" i="1"/>
  <c r="B69" i="1"/>
  <c r="B109" i="1"/>
  <c r="B94" i="1"/>
  <c r="B147" i="1"/>
  <c r="B177" i="1"/>
  <c r="B176" i="1"/>
  <c r="B14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<sst xmlns="http://schemas.openxmlformats.org/spreadsheetml/2006/main" count="4" uniqueCount="4">
  <si>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</si>
  <si>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</si>
  <si>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</si>
  <si>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2K/2025
Φ.Ε.Κ. 12/τ. Α.Σ.Ε.Π./10.04.2025
ΚΑΤΗΓΟΡΙΑ ΤΕΧΝΟΛΟΓΙΚΗΣ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</si>
</sst>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5"/>
  <sheetViews>
    <sheetView tabSelected="1" workbookViewId="0">
      <selection activeCell="D6" sqref="D6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"00007539"</f>
        <v>00007539</v>
      </c>
    </row>
    <row r="7" spans="1:2" x14ac:dyDescent="0.25">
      <c r="A7" s="3">
        <v>2</v>
      </c>
      <c r="B7" s="4" t="str">
        <f>"00010102"</f>
        <v>00010102</v>
      </c>
    </row>
    <row r="8" spans="1:2" x14ac:dyDescent="0.25">
      <c r="A8" s="3">
        <v>3</v>
      </c>
      <c r="B8" s="4" t="str">
        <f>"00016548"</f>
        <v>00016548</v>
      </c>
    </row>
    <row r="9" spans="1:2" x14ac:dyDescent="0.25">
      <c r="A9" s="3">
        <v>4</v>
      </c>
      <c r="B9" s="4" t="str">
        <f>"00020772"</f>
        <v>00020772</v>
      </c>
    </row>
    <row r="10" spans="1:2" x14ac:dyDescent="0.25">
      <c r="A10" s="3">
        <v>5</v>
      </c>
      <c r="B10" s="4" t="str">
        <f>"00021554"</f>
        <v>00021554</v>
      </c>
    </row>
    <row r="11" spans="1:2" x14ac:dyDescent="0.25">
      <c r="A11" s="3">
        <v>6</v>
      </c>
      <c r="B11" s="4" t="str">
        <f>"00024624"</f>
        <v>00024624</v>
      </c>
    </row>
    <row r="12" spans="1:2" x14ac:dyDescent="0.25">
      <c r="A12" s="3">
        <v>7</v>
      </c>
      <c r="B12" s="4" t="str">
        <f>"00030275"</f>
        <v>00030275</v>
      </c>
    </row>
    <row r="13" spans="1:2" x14ac:dyDescent="0.25">
      <c r="A13" s="3">
        <v>8</v>
      </c>
      <c r="B13" s="4" t="str">
        <f>"00038492"</f>
        <v>00038492</v>
      </c>
    </row>
    <row r="14" spans="1:2" x14ac:dyDescent="0.25">
      <c r="A14" s="3">
        <v>9</v>
      </c>
      <c r="B14" s="4" t="str">
        <f>"00093041"</f>
        <v>00093041</v>
      </c>
    </row>
    <row r="15" spans="1:2" x14ac:dyDescent="0.25">
      <c r="A15" s="3">
        <v>10</v>
      </c>
      <c r="B15" s="4" t="str">
        <f>"00104846"</f>
        <v>00104846</v>
      </c>
    </row>
    <row r="16" spans="1:2" x14ac:dyDescent="0.25">
      <c r="A16" s="3">
        <v>11</v>
      </c>
      <c r="B16" s="4" t="str">
        <f>"00106614"</f>
        <v>00106614</v>
      </c>
    </row>
    <row r="17" spans="1:2" x14ac:dyDescent="0.25">
      <c r="A17" s="3">
        <v>12</v>
      </c>
      <c r="B17" s="4" t="str">
        <f>"00109230"</f>
        <v>00109230</v>
      </c>
    </row>
    <row r="18" spans="1:2" x14ac:dyDescent="0.25">
      <c r="A18" s="3">
        <v>13</v>
      </c>
      <c r="B18" s="4" t="str">
        <f>"00110199"</f>
        <v>00110199</v>
      </c>
    </row>
    <row r="19" spans="1:2" x14ac:dyDescent="0.25">
      <c r="A19" s="3">
        <v>14</v>
      </c>
      <c r="B19" s="4" t="str">
        <f>"00111697"</f>
        <v>00111697</v>
      </c>
    </row>
    <row r="20" spans="1:2" x14ac:dyDescent="0.25">
      <c r="A20" s="3">
        <v>15</v>
      </c>
      <c r="B20" s="4" t="str">
        <f>"00113817"</f>
        <v>00113817</v>
      </c>
    </row>
    <row r="21" spans="1:2" x14ac:dyDescent="0.25">
      <c r="A21" s="3">
        <v>16</v>
      </c>
      <c r="B21" s="4" t="str">
        <f>"00140097"</f>
        <v>00140097</v>
      </c>
    </row>
    <row r="22" spans="1:2" x14ac:dyDescent="0.25">
      <c r="A22" s="3">
        <v>17</v>
      </c>
      <c r="B22" s="4" t="str">
        <f>"00140627"</f>
        <v>00140627</v>
      </c>
    </row>
    <row r="23" spans="1:2" x14ac:dyDescent="0.25">
      <c r="A23" s="3">
        <v>18</v>
      </c>
      <c r="B23" s="4" t="str">
        <f>"00141995"</f>
        <v>00141995</v>
      </c>
    </row>
    <row r="24" spans="1:2" x14ac:dyDescent="0.25">
      <c r="A24" s="3">
        <v>19</v>
      </c>
      <c r="B24" s="4" t="str">
        <f>"00142448"</f>
        <v>00142448</v>
      </c>
    </row>
    <row r="25" spans="1:2" x14ac:dyDescent="0.25">
      <c r="A25" s="3">
        <v>20</v>
      </c>
      <c r="B25" s="4" t="str">
        <f>"00147106"</f>
        <v>00147106</v>
      </c>
    </row>
    <row r="26" spans="1:2" x14ac:dyDescent="0.25">
      <c r="A26" s="3">
        <v>21</v>
      </c>
      <c r="B26" s="4" t="str">
        <f>"00147620"</f>
        <v>00147620</v>
      </c>
    </row>
    <row r="27" spans="1:2" x14ac:dyDescent="0.25">
      <c r="A27" s="3">
        <v>22</v>
      </c>
      <c r="B27" s="4" t="str">
        <f>"00149661"</f>
        <v>00149661</v>
      </c>
    </row>
    <row r="28" spans="1:2" x14ac:dyDescent="0.25">
      <c r="A28" s="3">
        <v>23</v>
      </c>
      <c r="B28" s="4" t="str">
        <f>"00150188"</f>
        <v>00150188</v>
      </c>
    </row>
    <row r="29" spans="1:2" x14ac:dyDescent="0.25">
      <c r="A29" s="3">
        <v>24</v>
      </c>
      <c r="B29" s="4" t="str">
        <f>"00154154"</f>
        <v>00154154</v>
      </c>
    </row>
    <row r="30" spans="1:2" x14ac:dyDescent="0.25">
      <c r="A30" s="3">
        <v>25</v>
      </c>
      <c r="B30" s="4" t="str">
        <f>"00154908"</f>
        <v>00154908</v>
      </c>
    </row>
    <row r="31" spans="1:2" x14ac:dyDescent="0.25">
      <c r="A31" s="3">
        <v>26</v>
      </c>
      <c r="B31" s="4" t="str">
        <f>"00155421"</f>
        <v>00155421</v>
      </c>
    </row>
    <row r="32" spans="1:2" x14ac:dyDescent="0.25">
      <c r="A32" s="3">
        <v>27</v>
      </c>
      <c r="B32" s="4" t="str">
        <f>"00156201"</f>
        <v>00156201</v>
      </c>
    </row>
    <row r="33" spans="1:2" x14ac:dyDescent="0.25">
      <c r="A33" s="3">
        <v>28</v>
      </c>
      <c r="B33" s="4" t="str">
        <f>"00157013"</f>
        <v>00157013</v>
      </c>
    </row>
    <row r="34" spans="1:2" x14ac:dyDescent="0.25">
      <c r="A34" s="3">
        <v>29</v>
      </c>
      <c r="B34" s="4" t="str">
        <f>"00157619"</f>
        <v>00157619</v>
      </c>
    </row>
    <row r="35" spans="1:2" x14ac:dyDescent="0.25">
      <c r="A35" s="3">
        <v>30</v>
      </c>
      <c r="B35" s="4" t="str">
        <f>"00161692"</f>
        <v>00161692</v>
      </c>
    </row>
    <row r="36" spans="1:2" x14ac:dyDescent="0.25">
      <c r="A36" s="3">
        <v>31</v>
      </c>
      <c r="B36" s="4" t="str">
        <f>"00163884"</f>
        <v>00163884</v>
      </c>
    </row>
    <row r="37" spans="1:2" x14ac:dyDescent="0.25">
      <c r="A37" s="3">
        <v>32</v>
      </c>
      <c r="B37" s="4" t="str">
        <f>"00168486"</f>
        <v>00168486</v>
      </c>
    </row>
    <row r="38" spans="1:2" x14ac:dyDescent="0.25">
      <c r="A38" s="3">
        <v>33</v>
      </c>
      <c r="B38" s="4" t="str">
        <f>"00176333"</f>
        <v>00176333</v>
      </c>
    </row>
    <row r="39" spans="1:2" x14ac:dyDescent="0.25">
      <c r="A39" s="3">
        <v>34</v>
      </c>
      <c r="B39" s="4" t="str">
        <f>"00176390"</f>
        <v>00176390</v>
      </c>
    </row>
    <row r="40" spans="1:2" x14ac:dyDescent="0.25">
      <c r="A40" s="3">
        <v>35</v>
      </c>
      <c r="B40" s="4" t="str">
        <f>"00182326"</f>
        <v>00182326</v>
      </c>
    </row>
    <row r="41" spans="1:2" x14ac:dyDescent="0.25">
      <c r="A41" s="3">
        <v>36</v>
      </c>
      <c r="B41" s="4" t="str">
        <f>"00184022"</f>
        <v>00184022</v>
      </c>
    </row>
    <row r="42" spans="1:2" x14ac:dyDescent="0.25">
      <c r="A42" s="3">
        <v>37</v>
      </c>
      <c r="B42" s="4" t="str">
        <f>"00185617"</f>
        <v>00185617</v>
      </c>
    </row>
    <row r="43" spans="1:2" x14ac:dyDescent="0.25">
      <c r="A43" s="3">
        <v>38</v>
      </c>
      <c r="B43" s="4" t="str">
        <f>"00192154"</f>
        <v>00192154</v>
      </c>
    </row>
    <row r="44" spans="1:2" x14ac:dyDescent="0.25">
      <c r="A44" s="3">
        <v>39</v>
      </c>
      <c r="B44" s="4" t="str">
        <f>"00195143"</f>
        <v>00195143</v>
      </c>
    </row>
    <row r="45" spans="1:2" x14ac:dyDescent="0.25">
      <c r="A45" s="3">
        <v>40</v>
      </c>
      <c r="B45" s="4" t="str">
        <f>"00195156"</f>
        <v>00195156</v>
      </c>
    </row>
    <row r="46" spans="1:2" x14ac:dyDescent="0.25">
      <c r="A46" s="3">
        <v>41</v>
      </c>
      <c r="B46" s="4" t="str">
        <f>"00195652"</f>
        <v>00195652</v>
      </c>
    </row>
    <row r="47" spans="1:2" x14ac:dyDescent="0.25">
      <c r="A47" s="3">
        <v>42</v>
      </c>
      <c r="B47" s="4" t="str">
        <f>"00196063"</f>
        <v>00196063</v>
      </c>
    </row>
    <row r="48" spans="1:2" x14ac:dyDescent="0.25">
      <c r="A48" s="3">
        <v>43</v>
      </c>
      <c r="B48" s="4" t="str">
        <f>"00196945"</f>
        <v>00196945</v>
      </c>
    </row>
    <row r="49" spans="1:2" x14ac:dyDescent="0.25">
      <c r="A49" s="3">
        <v>44</v>
      </c>
      <c r="B49" s="4" t="str">
        <f>"00198158"</f>
        <v>00198158</v>
      </c>
    </row>
    <row r="50" spans="1:2" x14ac:dyDescent="0.25">
      <c r="A50" s="3">
        <v>45</v>
      </c>
      <c r="B50" s="4" t="str">
        <f>"00203827"</f>
        <v>00203827</v>
      </c>
    </row>
    <row r="51" spans="1:2" x14ac:dyDescent="0.25">
      <c r="A51" s="3">
        <v>46</v>
      </c>
      <c r="B51" s="4" t="str">
        <f>"00213400"</f>
        <v>00213400</v>
      </c>
    </row>
    <row r="52" spans="1:2" x14ac:dyDescent="0.25">
      <c r="A52" s="3">
        <v>47</v>
      </c>
      <c r="B52" s="4" t="str">
        <f>"00214344"</f>
        <v>00214344</v>
      </c>
    </row>
    <row r="53" spans="1:2" x14ac:dyDescent="0.25">
      <c r="A53" s="3">
        <v>48</v>
      </c>
      <c r="B53" s="4" t="str">
        <f>"00219848"</f>
        <v>00219848</v>
      </c>
    </row>
    <row r="54" spans="1:2" x14ac:dyDescent="0.25">
      <c r="A54" s="3">
        <v>49</v>
      </c>
      <c r="B54" s="4" t="str">
        <f>"00228607"</f>
        <v>00228607</v>
      </c>
    </row>
    <row r="55" spans="1:2" x14ac:dyDescent="0.25">
      <c r="A55" s="3">
        <v>50</v>
      </c>
      <c r="B55" s="4" t="str">
        <f>"00230311"</f>
        <v>00230311</v>
      </c>
    </row>
    <row r="56" spans="1:2" x14ac:dyDescent="0.25">
      <c r="A56" s="3">
        <v>51</v>
      </c>
      <c r="B56" s="4" t="str">
        <f>"00282259"</f>
        <v>00282259</v>
      </c>
    </row>
    <row r="57" spans="1:2" x14ac:dyDescent="0.25">
      <c r="A57" s="3">
        <v>52</v>
      </c>
      <c r="B57" s="4" t="str">
        <f>"00307726"</f>
        <v>00307726</v>
      </c>
    </row>
    <row r="58" spans="1:2" x14ac:dyDescent="0.25">
      <c r="A58" s="3">
        <v>53</v>
      </c>
      <c r="B58" s="4" t="str">
        <f>"00315573"</f>
        <v>00315573</v>
      </c>
    </row>
    <row r="59" spans="1:2" x14ac:dyDescent="0.25">
      <c r="A59" s="3">
        <v>54</v>
      </c>
      <c r="B59" s="4" t="str">
        <f>"00324181"</f>
        <v>00324181</v>
      </c>
    </row>
    <row r="60" spans="1:2" x14ac:dyDescent="0.25">
      <c r="A60" s="3">
        <v>55</v>
      </c>
      <c r="B60" s="4" t="str">
        <f>"00337861"</f>
        <v>00337861</v>
      </c>
    </row>
    <row r="61" spans="1:2" x14ac:dyDescent="0.25">
      <c r="A61" s="3">
        <v>56</v>
      </c>
      <c r="B61" s="4" t="str">
        <f>"00347520"</f>
        <v>00347520</v>
      </c>
    </row>
    <row r="62" spans="1:2" x14ac:dyDescent="0.25">
      <c r="A62" s="3">
        <v>57</v>
      </c>
      <c r="B62" s="4" t="str">
        <f>"00357863"</f>
        <v>00357863</v>
      </c>
    </row>
    <row r="63" spans="1:2" x14ac:dyDescent="0.25">
      <c r="A63" s="3">
        <v>58</v>
      </c>
      <c r="B63" s="4" t="str">
        <f>"00360746"</f>
        <v>00360746</v>
      </c>
    </row>
    <row r="64" spans="1:2" x14ac:dyDescent="0.25">
      <c r="A64" s="3">
        <v>59</v>
      </c>
      <c r="B64" s="4" t="str">
        <f>"00399641"</f>
        <v>00399641</v>
      </c>
    </row>
    <row r="65" spans="1:2" x14ac:dyDescent="0.25">
      <c r="A65" s="3">
        <v>60</v>
      </c>
      <c r="B65" s="4" t="str">
        <f>"00428938"</f>
        <v>00428938</v>
      </c>
    </row>
    <row r="66" spans="1:2" x14ac:dyDescent="0.25">
      <c r="A66" s="3">
        <v>61</v>
      </c>
      <c r="B66" s="4" t="str">
        <f>"00434447"</f>
        <v>00434447</v>
      </c>
    </row>
    <row r="67" spans="1:2" x14ac:dyDescent="0.25">
      <c r="A67" s="3">
        <v>62</v>
      </c>
      <c r="B67" s="4" t="str">
        <f>"00451693"</f>
        <v>00451693</v>
      </c>
    </row>
    <row r="68" spans="1:2" x14ac:dyDescent="0.25">
      <c r="A68" s="3">
        <v>63</v>
      </c>
      <c r="B68" s="4" t="str">
        <f>"00462411"</f>
        <v>00462411</v>
      </c>
    </row>
    <row r="69" spans="1:2" x14ac:dyDescent="0.25">
      <c r="A69" s="3">
        <v>64</v>
      </c>
      <c r="B69" s="4" t="str">
        <f>"00466226"</f>
        <v>00466226</v>
      </c>
    </row>
    <row r="70" spans="1:2" x14ac:dyDescent="0.25">
      <c r="A70" s="3">
        <v>65</v>
      </c>
      <c r="B70" s="4" t="str">
        <f>"00472519"</f>
        <v>00472519</v>
      </c>
    </row>
    <row r="71" spans="1:2" x14ac:dyDescent="0.25">
      <c r="A71" s="3">
        <v>66</v>
      </c>
      <c r="B71" s="4" t="str">
        <f>"00484043"</f>
        <v>00484043</v>
      </c>
    </row>
    <row r="72" spans="1:2" x14ac:dyDescent="0.25">
      <c r="A72" s="3">
        <v>67</v>
      </c>
      <c r="B72" s="4" t="str">
        <f>"00486598"</f>
        <v>00486598</v>
      </c>
    </row>
    <row r="73" spans="1:2" x14ac:dyDescent="0.25">
      <c r="A73" s="3">
        <v>68</v>
      </c>
      <c r="B73" s="4" t="str">
        <f>"00489586"</f>
        <v>00489586</v>
      </c>
    </row>
    <row r="74" spans="1:2" x14ac:dyDescent="0.25">
      <c r="A74" s="3">
        <v>69</v>
      </c>
      <c r="B74" s="4" t="str">
        <f>"00489601"</f>
        <v>00489601</v>
      </c>
    </row>
    <row r="75" spans="1:2" x14ac:dyDescent="0.25">
      <c r="A75" s="3">
        <v>70</v>
      </c>
      <c r="B75" s="4" t="str">
        <f>"00495111"</f>
        <v>00495111</v>
      </c>
    </row>
    <row r="76" spans="1:2" x14ac:dyDescent="0.25">
      <c r="A76" s="3">
        <v>71</v>
      </c>
      <c r="B76" s="4" t="str">
        <f>"00499198"</f>
        <v>00499198</v>
      </c>
    </row>
    <row r="77" spans="1:2" x14ac:dyDescent="0.25">
      <c r="A77" s="3">
        <v>72</v>
      </c>
      <c r="B77" s="4" t="str">
        <f>"00545549"</f>
        <v>00545549</v>
      </c>
    </row>
    <row r="78" spans="1:2" x14ac:dyDescent="0.25">
      <c r="A78" s="3">
        <v>73</v>
      </c>
      <c r="B78" s="4" t="str">
        <f>"00546447"</f>
        <v>00546447</v>
      </c>
    </row>
    <row r="79" spans="1:2" x14ac:dyDescent="0.25">
      <c r="A79" s="3">
        <v>74</v>
      </c>
      <c r="B79" s="4" t="str">
        <f>"00549073"</f>
        <v>00549073</v>
      </c>
    </row>
    <row r="80" spans="1:2" x14ac:dyDescent="0.25">
      <c r="A80" s="3">
        <v>75</v>
      </c>
      <c r="B80" s="4" t="str">
        <f>"00550404"</f>
        <v>00550404</v>
      </c>
    </row>
    <row r="81" spans="1:2" x14ac:dyDescent="0.25">
      <c r="A81" s="3">
        <v>76</v>
      </c>
      <c r="B81" s="4" t="str">
        <f>"00555575"</f>
        <v>00555575</v>
      </c>
    </row>
    <row r="82" spans="1:2" x14ac:dyDescent="0.25">
      <c r="A82" s="3">
        <v>77</v>
      </c>
      <c r="B82" s="4" t="str">
        <f>"00560526"</f>
        <v>00560526</v>
      </c>
    </row>
    <row r="83" spans="1:2" x14ac:dyDescent="0.25">
      <c r="A83" s="3">
        <v>78</v>
      </c>
      <c r="B83" s="4" t="str">
        <f>"00560613"</f>
        <v>00560613</v>
      </c>
    </row>
    <row r="84" spans="1:2" x14ac:dyDescent="0.25">
      <c r="A84" s="3">
        <v>79</v>
      </c>
      <c r="B84" s="4" t="str">
        <f>"00614595"</f>
        <v>00614595</v>
      </c>
    </row>
    <row r="85" spans="1:2" x14ac:dyDescent="0.25">
      <c r="A85" s="3">
        <v>80</v>
      </c>
      <c r="B85" s="4" t="str">
        <f>"00656077"</f>
        <v>00656077</v>
      </c>
    </row>
    <row r="86" spans="1:2" x14ac:dyDescent="0.25">
      <c r="A86" s="3">
        <v>81</v>
      </c>
      <c r="B86" s="4" t="str">
        <f>"00657913"</f>
        <v>00657913</v>
      </c>
    </row>
    <row r="87" spans="1:2" x14ac:dyDescent="0.25">
      <c r="A87" s="3">
        <v>82</v>
      </c>
      <c r="B87" s="4" t="str">
        <f>"00669753"</f>
        <v>00669753</v>
      </c>
    </row>
    <row r="88" spans="1:2" x14ac:dyDescent="0.25">
      <c r="A88" s="3">
        <v>83</v>
      </c>
      <c r="B88" s="4" t="str">
        <f>"00696124"</f>
        <v>00696124</v>
      </c>
    </row>
    <row r="89" spans="1:2" x14ac:dyDescent="0.25">
      <c r="A89" s="3">
        <v>84</v>
      </c>
      <c r="B89" s="4" t="str">
        <f>"00717882"</f>
        <v>00717882</v>
      </c>
    </row>
    <row r="90" spans="1:2" x14ac:dyDescent="0.25">
      <c r="A90" s="3">
        <v>85</v>
      </c>
      <c r="B90" s="4" t="str">
        <f>"00719168"</f>
        <v>00719168</v>
      </c>
    </row>
    <row r="91" spans="1:2" x14ac:dyDescent="0.25">
      <c r="A91" s="3">
        <v>86</v>
      </c>
      <c r="B91" s="4" t="str">
        <f>"00719301"</f>
        <v>00719301</v>
      </c>
    </row>
    <row r="92" spans="1:2" x14ac:dyDescent="0.25">
      <c r="A92" s="3">
        <v>87</v>
      </c>
      <c r="B92" s="4" t="str">
        <f>"00721011"</f>
        <v>00721011</v>
      </c>
    </row>
    <row r="93" spans="1:2" x14ac:dyDescent="0.25">
      <c r="A93" s="3">
        <v>88</v>
      </c>
      <c r="B93" s="4" t="str">
        <f>"00758209"</f>
        <v>00758209</v>
      </c>
    </row>
    <row r="94" spans="1:2" x14ac:dyDescent="0.25">
      <c r="A94" s="3">
        <v>89</v>
      </c>
      <c r="B94" s="4" t="str">
        <f>"00761835"</f>
        <v>00761835</v>
      </c>
    </row>
    <row r="95" spans="1:2" x14ac:dyDescent="0.25">
      <c r="A95" s="3">
        <v>90</v>
      </c>
      <c r="B95" s="4" t="str">
        <f>"00763310"</f>
        <v>00763310</v>
      </c>
    </row>
    <row r="96" spans="1:2" x14ac:dyDescent="0.25">
      <c r="A96" s="3">
        <v>91</v>
      </c>
      <c r="B96" s="4" t="str">
        <f>"00803730"</f>
        <v>00803730</v>
      </c>
    </row>
    <row r="97" spans="1:2" x14ac:dyDescent="0.25">
      <c r="A97" s="3">
        <v>92</v>
      </c>
      <c r="B97" s="4" t="str">
        <f>"00808882"</f>
        <v>00808882</v>
      </c>
    </row>
    <row r="98" spans="1:2" x14ac:dyDescent="0.25">
      <c r="A98" s="3">
        <v>93</v>
      </c>
      <c r="B98" s="4" t="str">
        <f>"00813442"</f>
        <v>00813442</v>
      </c>
    </row>
    <row r="99" spans="1:2" x14ac:dyDescent="0.25">
      <c r="A99" s="3">
        <v>94</v>
      </c>
      <c r="B99" s="4" t="str">
        <f>"00824566"</f>
        <v>00824566</v>
      </c>
    </row>
    <row r="100" spans="1:2" x14ac:dyDescent="0.25">
      <c r="A100" s="3">
        <v>95</v>
      </c>
      <c r="B100" s="4" t="str">
        <f>"00824918"</f>
        <v>00824918</v>
      </c>
    </row>
    <row r="101" spans="1:2" x14ac:dyDescent="0.25">
      <c r="A101" s="3">
        <v>96</v>
      </c>
      <c r="B101" s="4" t="str">
        <f>"00826917"</f>
        <v>00826917</v>
      </c>
    </row>
    <row r="102" spans="1:2" x14ac:dyDescent="0.25">
      <c r="A102" s="3">
        <v>97</v>
      </c>
      <c r="B102" s="4" t="str">
        <f>"00827952"</f>
        <v>00827952</v>
      </c>
    </row>
    <row r="103" spans="1:2" x14ac:dyDescent="0.25">
      <c r="A103" s="3">
        <v>98</v>
      </c>
      <c r="B103" s="4" t="str">
        <f>"00834590"</f>
        <v>00834590</v>
      </c>
    </row>
    <row r="104" spans="1:2" x14ac:dyDescent="0.25">
      <c r="A104" s="3">
        <v>99</v>
      </c>
      <c r="B104" s="4" t="str">
        <f>"00849350"</f>
        <v>00849350</v>
      </c>
    </row>
    <row r="105" spans="1:2" x14ac:dyDescent="0.25">
      <c r="A105" s="3">
        <v>100</v>
      </c>
      <c r="B105" s="4" t="str">
        <f>"00852033"</f>
        <v>00852033</v>
      </c>
    </row>
    <row r="106" spans="1:2" x14ac:dyDescent="0.25">
      <c r="A106" s="3">
        <v>101</v>
      </c>
      <c r="B106" s="4" t="str">
        <f>"00859350"</f>
        <v>00859350</v>
      </c>
    </row>
    <row r="107" spans="1:2" x14ac:dyDescent="0.25">
      <c r="A107" s="3">
        <v>102</v>
      </c>
      <c r="B107" s="4" t="str">
        <f>"00867485"</f>
        <v>00867485</v>
      </c>
    </row>
    <row r="108" spans="1:2" x14ac:dyDescent="0.25">
      <c r="A108" s="3">
        <v>103</v>
      </c>
      <c r="B108" s="4" t="str">
        <f>"00869465"</f>
        <v>00869465</v>
      </c>
    </row>
    <row r="109" spans="1:2" x14ac:dyDescent="0.25">
      <c r="A109" s="3">
        <v>104</v>
      </c>
      <c r="B109" s="4" t="str">
        <f>"00872802"</f>
        <v>00872802</v>
      </c>
    </row>
    <row r="110" spans="1:2" x14ac:dyDescent="0.25">
      <c r="A110" s="3">
        <v>105</v>
      </c>
      <c r="B110" s="4" t="str">
        <f>"00887925"</f>
        <v>00887925</v>
      </c>
    </row>
    <row r="111" spans="1:2" x14ac:dyDescent="0.25">
      <c r="A111" s="3">
        <v>106</v>
      </c>
      <c r="B111" s="4" t="str">
        <f>"00891398"</f>
        <v>00891398</v>
      </c>
    </row>
    <row r="112" spans="1:2" x14ac:dyDescent="0.25">
      <c r="A112" s="3">
        <v>107</v>
      </c>
      <c r="B112" s="4" t="str">
        <f>"00893430"</f>
        <v>00893430</v>
      </c>
    </row>
    <row r="113" spans="1:2" x14ac:dyDescent="0.25">
      <c r="A113" s="3">
        <v>108</v>
      </c>
      <c r="B113" s="4" t="str">
        <f>"00918486"</f>
        <v>00918486</v>
      </c>
    </row>
    <row r="114" spans="1:2" x14ac:dyDescent="0.25">
      <c r="A114" s="3">
        <v>109</v>
      </c>
      <c r="B114" s="4" t="str">
        <f>"00921822"</f>
        <v>00921822</v>
      </c>
    </row>
    <row r="115" spans="1:2" x14ac:dyDescent="0.25">
      <c r="A115" s="3">
        <v>110</v>
      </c>
      <c r="B115" s="4" t="str">
        <f>"00926860"</f>
        <v>00926860</v>
      </c>
    </row>
    <row r="116" spans="1:2" x14ac:dyDescent="0.25">
      <c r="A116" s="3">
        <v>111</v>
      </c>
      <c r="B116" s="4" t="str">
        <f>"00932759"</f>
        <v>00932759</v>
      </c>
    </row>
    <row r="117" spans="1:2" x14ac:dyDescent="0.25">
      <c r="A117" s="3">
        <v>112</v>
      </c>
      <c r="B117" s="4" t="str">
        <f>"00968962"</f>
        <v>00968962</v>
      </c>
    </row>
    <row r="118" spans="1:2" x14ac:dyDescent="0.25">
      <c r="A118" s="3">
        <v>113</v>
      </c>
      <c r="B118" s="4" t="str">
        <f>"00974296"</f>
        <v>00974296</v>
      </c>
    </row>
    <row r="119" spans="1:2" x14ac:dyDescent="0.25">
      <c r="A119" s="3">
        <v>114</v>
      </c>
      <c r="B119" s="4" t="str">
        <f>"01008184"</f>
        <v>01008184</v>
      </c>
    </row>
    <row r="120" spans="1:2" x14ac:dyDescent="0.25">
      <c r="A120" s="3">
        <v>115</v>
      </c>
      <c r="B120" s="4" t="str">
        <f>"01009090"</f>
        <v>01009090</v>
      </c>
    </row>
    <row r="121" spans="1:2" x14ac:dyDescent="0.25">
      <c r="A121" s="3">
        <v>116</v>
      </c>
      <c r="B121" s="4" t="str">
        <f>"01020611"</f>
        <v>01020611</v>
      </c>
    </row>
    <row r="122" spans="1:2" x14ac:dyDescent="0.25">
      <c r="A122" s="3">
        <v>117</v>
      </c>
      <c r="B122" s="4" t="str">
        <f>"01057195"</f>
        <v>01057195</v>
      </c>
    </row>
    <row r="123" spans="1:2" x14ac:dyDescent="0.25">
      <c r="A123" s="3">
        <v>118</v>
      </c>
      <c r="B123" s="4" t="str">
        <f>"01057476"</f>
        <v>01057476</v>
      </c>
    </row>
    <row r="124" spans="1:2" x14ac:dyDescent="0.25">
      <c r="A124" s="3">
        <v>119</v>
      </c>
      <c r="B124" s="4" t="str">
        <f>"01060320"</f>
        <v>01060320</v>
      </c>
    </row>
    <row r="125" spans="1:2" x14ac:dyDescent="0.25">
      <c r="A125" s="3">
        <v>120</v>
      </c>
      <c r="B125" s="4" t="str">
        <f>"01082825"</f>
        <v>01082825</v>
      </c>
    </row>
    <row r="126" spans="1:2" x14ac:dyDescent="0.25">
      <c r="A126" s="3">
        <v>121</v>
      </c>
      <c r="B126" s="4" t="str">
        <f>"01086850"</f>
        <v>01086850</v>
      </c>
    </row>
    <row r="127" spans="1:2" x14ac:dyDescent="0.25">
      <c r="A127" s="3">
        <v>122</v>
      </c>
      <c r="B127" s="4" t="str">
        <f>"01088574"</f>
        <v>01088574</v>
      </c>
    </row>
    <row r="128" spans="1:2" x14ac:dyDescent="0.25">
      <c r="A128" s="3">
        <v>123</v>
      </c>
      <c r="B128" s="4" t="str">
        <f>"01089293"</f>
        <v>01089293</v>
      </c>
    </row>
    <row r="129" spans="1:2" x14ac:dyDescent="0.25">
      <c r="A129" s="3">
        <v>124</v>
      </c>
      <c r="B129" s="4" t="str">
        <f>"01089668"</f>
        <v>01089668</v>
      </c>
    </row>
    <row r="130" spans="1:2" x14ac:dyDescent="0.25">
      <c r="A130" s="3">
        <v>125</v>
      </c>
      <c r="B130" s="4" t="str">
        <f>"01097854"</f>
        <v>01097854</v>
      </c>
    </row>
    <row r="131" spans="1:2" x14ac:dyDescent="0.25">
      <c r="A131" s="3">
        <v>126</v>
      </c>
      <c r="B131" s="4" t="str">
        <f>"01098083"</f>
        <v>01098083</v>
      </c>
    </row>
    <row r="132" spans="1:2" x14ac:dyDescent="0.25">
      <c r="A132" s="3">
        <v>127</v>
      </c>
      <c r="B132" s="4" t="str">
        <f>"01098159"</f>
        <v>01098159</v>
      </c>
    </row>
    <row r="133" spans="1:2" x14ac:dyDescent="0.25">
      <c r="A133" s="3">
        <v>128</v>
      </c>
      <c r="B133" s="4" t="str">
        <f>"01098243"</f>
        <v>01098243</v>
      </c>
    </row>
    <row r="134" spans="1:2" x14ac:dyDescent="0.25">
      <c r="A134" s="3">
        <v>129</v>
      </c>
      <c r="B134" s="4" t="str">
        <f>"200712000547"</f>
        <v>200712000547</v>
      </c>
    </row>
    <row r="135" spans="1:2" x14ac:dyDescent="0.25">
      <c r="A135" s="3">
        <v>130</v>
      </c>
      <c r="B135" s="4" t="str">
        <f>"200712002427"</f>
        <v>200712002427</v>
      </c>
    </row>
    <row r="136" spans="1:2" x14ac:dyDescent="0.25">
      <c r="A136" s="3">
        <v>131</v>
      </c>
      <c r="B136" s="4" t="str">
        <f>"200712004732"</f>
        <v>200712004732</v>
      </c>
    </row>
    <row r="137" spans="1:2" x14ac:dyDescent="0.25">
      <c r="A137" s="3">
        <v>132</v>
      </c>
      <c r="B137" s="4" t="str">
        <f>"200712005777"</f>
        <v>200712005777</v>
      </c>
    </row>
    <row r="138" spans="1:2" x14ac:dyDescent="0.25">
      <c r="A138" s="3">
        <v>133</v>
      </c>
      <c r="B138" s="4" t="str">
        <f>"200801003186"</f>
        <v>200801003186</v>
      </c>
    </row>
    <row r="139" spans="1:2" x14ac:dyDescent="0.25">
      <c r="A139" s="3">
        <v>134</v>
      </c>
      <c r="B139" s="4" t="str">
        <f>"200801005013"</f>
        <v>200801005013</v>
      </c>
    </row>
    <row r="140" spans="1:2" x14ac:dyDescent="0.25">
      <c r="A140" s="3">
        <v>135</v>
      </c>
      <c r="B140" s="4" t="str">
        <f>"200801006740"</f>
        <v>200801006740</v>
      </c>
    </row>
    <row r="141" spans="1:2" x14ac:dyDescent="0.25">
      <c r="A141" s="3">
        <v>136</v>
      </c>
      <c r="B141" s="4" t="str">
        <f>"200801007134"</f>
        <v>200801007134</v>
      </c>
    </row>
    <row r="142" spans="1:2" x14ac:dyDescent="0.25">
      <c r="A142" s="3">
        <v>137</v>
      </c>
      <c r="B142" s="4" t="str">
        <f>"200801007584"</f>
        <v>200801007584</v>
      </c>
    </row>
    <row r="143" spans="1:2" x14ac:dyDescent="0.25">
      <c r="A143" s="3">
        <v>138</v>
      </c>
      <c r="B143" s="4" t="str">
        <f>"200802000208"</f>
        <v>200802000208</v>
      </c>
    </row>
    <row r="144" spans="1:2" x14ac:dyDescent="0.25">
      <c r="A144" s="3">
        <v>139</v>
      </c>
      <c r="B144" s="4" t="str">
        <f>"200808000099"</f>
        <v>200808000099</v>
      </c>
    </row>
    <row r="145" spans="1:2" x14ac:dyDescent="0.25">
      <c r="A145" s="3">
        <v>140</v>
      </c>
      <c r="B145" s="4" t="str">
        <f>"200808000641"</f>
        <v>200808000641</v>
      </c>
    </row>
    <row r="146" spans="1:2" x14ac:dyDescent="0.25">
      <c r="A146" s="3">
        <v>141</v>
      </c>
      <c r="B146" s="4" t="str">
        <f>"200904000466"</f>
        <v>200904000466</v>
      </c>
    </row>
    <row r="147" spans="1:2" x14ac:dyDescent="0.25">
      <c r="A147" s="3">
        <v>142</v>
      </c>
      <c r="B147" s="4" t="str">
        <f>"201304001808"</f>
        <v>201304001808</v>
      </c>
    </row>
    <row r="148" spans="1:2" x14ac:dyDescent="0.25">
      <c r="A148" s="3">
        <v>143</v>
      </c>
      <c r="B148" s="4" t="str">
        <f>"201304002291"</f>
        <v>201304002291</v>
      </c>
    </row>
    <row r="149" spans="1:2" x14ac:dyDescent="0.25">
      <c r="A149" s="3">
        <v>144</v>
      </c>
      <c r="B149" s="4" t="str">
        <f>"201402001969"</f>
        <v>201402001969</v>
      </c>
    </row>
    <row r="150" spans="1:2" x14ac:dyDescent="0.25">
      <c r="A150" s="3">
        <v>145</v>
      </c>
      <c r="B150" s="4" t="str">
        <f>"201402003892"</f>
        <v>201402003892</v>
      </c>
    </row>
    <row r="151" spans="1:2" x14ac:dyDescent="0.25">
      <c r="A151" s="3">
        <v>146</v>
      </c>
      <c r="B151" s="4" t="str">
        <f>"201402005279"</f>
        <v>201402005279</v>
      </c>
    </row>
    <row r="152" spans="1:2" x14ac:dyDescent="0.25">
      <c r="A152" s="3">
        <v>147</v>
      </c>
      <c r="B152" s="4" t="str">
        <f>"201402005603"</f>
        <v>201402005603</v>
      </c>
    </row>
    <row r="153" spans="1:2" x14ac:dyDescent="0.25">
      <c r="A153" s="3">
        <v>148</v>
      </c>
      <c r="B153" s="4" t="str">
        <f>"201402005841"</f>
        <v>201402005841</v>
      </c>
    </row>
    <row r="154" spans="1:2" x14ac:dyDescent="0.25">
      <c r="A154" s="3">
        <v>149</v>
      </c>
      <c r="B154" s="4" t="str">
        <f>"201402007992"</f>
        <v>201402007992</v>
      </c>
    </row>
    <row r="155" spans="1:2" x14ac:dyDescent="0.25">
      <c r="A155" s="3">
        <v>150</v>
      </c>
      <c r="B155" s="4" t="str">
        <f>"201406000583"</f>
        <v>201406000583</v>
      </c>
    </row>
    <row r="156" spans="1:2" x14ac:dyDescent="0.25">
      <c r="A156" s="3">
        <v>151</v>
      </c>
      <c r="B156" s="4" t="str">
        <f>"201406000799"</f>
        <v>201406000799</v>
      </c>
    </row>
    <row r="157" spans="1:2" x14ac:dyDescent="0.25">
      <c r="A157" s="3">
        <v>152</v>
      </c>
      <c r="B157" s="4" t="str">
        <f>"201406006246"</f>
        <v>201406006246</v>
      </c>
    </row>
    <row r="158" spans="1:2" x14ac:dyDescent="0.25">
      <c r="A158" s="3">
        <v>153</v>
      </c>
      <c r="B158" s="4" t="str">
        <f>"201406006990"</f>
        <v>201406006990</v>
      </c>
    </row>
    <row r="159" spans="1:2" x14ac:dyDescent="0.25">
      <c r="A159" s="3">
        <v>154</v>
      </c>
      <c r="B159" s="4" t="str">
        <f>"201406007171"</f>
        <v>201406007171</v>
      </c>
    </row>
    <row r="160" spans="1:2" x14ac:dyDescent="0.25">
      <c r="A160" s="3">
        <v>155</v>
      </c>
      <c r="B160" s="4" t="str">
        <f>"201406009492"</f>
        <v>201406009492</v>
      </c>
    </row>
    <row r="161" spans="1:2" x14ac:dyDescent="0.25">
      <c r="A161" s="3">
        <v>156</v>
      </c>
      <c r="B161" s="4" t="str">
        <f>"201406010434"</f>
        <v>201406010434</v>
      </c>
    </row>
    <row r="162" spans="1:2" x14ac:dyDescent="0.25">
      <c r="A162" s="3">
        <v>157</v>
      </c>
      <c r="B162" s="4" t="str">
        <f>"201406011037"</f>
        <v>201406011037</v>
      </c>
    </row>
    <row r="163" spans="1:2" x14ac:dyDescent="0.25">
      <c r="A163" s="3">
        <v>158</v>
      </c>
      <c r="B163" s="4" t="str">
        <f>"201406011664"</f>
        <v>201406011664</v>
      </c>
    </row>
    <row r="164" spans="1:2" x14ac:dyDescent="0.25">
      <c r="A164" s="3">
        <v>159</v>
      </c>
      <c r="B164" s="4" t="str">
        <f>"201406012315"</f>
        <v>201406012315</v>
      </c>
    </row>
    <row r="165" spans="1:2" x14ac:dyDescent="0.25">
      <c r="A165" s="3">
        <v>160</v>
      </c>
      <c r="B165" s="4" t="str">
        <f>"201406012416"</f>
        <v>201406012416</v>
      </c>
    </row>
    <row r="166" spans="1:2" x14ac:dyDescent="0.25">
      <c r="A166" s="3">
        <v>161</v>
      </c>
      <c r="B166" s="4" t="str">
        <f>"201406012846"</f>
        <v>201406012846</v>
      </c>
    </row>
    <row r="167" spans="1:2" x14ac:dyDescent="0.25">
      <c r="A167" s="3">
        <v>162</v>
      </c>
      <c r="B167" s="4" t="str">
        <f>"201406014429"</f>
        <v>201406014429</v>
      </c>
    </row>
    <row r="168" spans="1:2" x14ac:dyDescent="0.25">
      <c r="A168" s="3">
        <v>163</v>
      </c>
      <c r="B168" s="4" t="str">
        <f>"201406017961"</f>
        <v>201406017961</v>
      </c>
    </row>
    <row r="169" spans="1:2" x14ac:dyDescent="0.25">
      <c r="A169" s="3">
        <v>164</v>
      </c>
      <c r="B169" s="4" t="str">
        <f>"201406018065"</f>
        <v>201406018065</v>
      </c>
    </row>
    <row r="170" spans="1:2" x14ac:dyDescent="0.25">
      <c r="A170" s="3">
        <v>165</v>
      </c>
      <c r="B170" s="4" t="str">
        <f>"201406019162"</f>
        <v>201406019162</v>
      </c>
    </row>
    <row r="171" spans="1:2" x14ac:dyDescent="0.25">
      <c r="A171" s="3">
        <v>166</v>
      </c>
      <c r="B171" s="4" t="str">
        <f>"201409005953"</f>
        <v>201409005953</v>
      </c>
    </row>
    <row r="172" spans="1:2" x14ac:dyDescent="0.25">
      <c r="A172" s="3">
        <v>167</v>
      </c>
      <c r="B172" s="4" t="str">
        <f>"201410003722"</f>
        <v>201410003722</v>
      </c>
    </row>
    <row r="173" spans="1:2" x14ac:dyDescent="0.25">
      <c r="A173" s="3">
        <v>168</v>
      </c>
      <c r="B173" s="4" t="str">
        <f>"201410008655"</f>
        <v>201410008655</v>
      </c>
    </row>
    <row r="174" spans="1:2" x14ac:dyDescent="0.25">
      <c r="A174" s="3">
        <v>169</v>
      </c>
      <c r="B174" s="4" t="str">
        <f>"201410012518"</f>
        <v>201410012518</v>
      </c>
    </row>
    <row r="175" spans="1:2" x14ac:dyDescent="0.25">
      <c r="A175" s="3">
        <v>170</v>
      </c>
      <c r="B175" s="4" t="str">
        <f>"201410012543"</f>
        <v>201410012543</v>
      </c>
    </row>
    <row r="176" spans="1:2" x14ac:dyDescent="0.25">
      <c r="A176" s="3">
        <v>171</v>
      </c>
      <c r="B176" s="4" t="str">
        <f>"201411002337"</f>
        <v>201411002337</v>
      </c>
    </row>
    <row r="177" spans="1:2" x14ac:dyDescent="0.25">
      <c r="A177" s="3">
        <v>172</v>
      </c>
      <c r="B177" s="4" t="str">
        <f>"201411002415"</f>
        <v>201411002415</v>
      </c>
    </row>
    <row r="178" spans="1:2" x14ac:dyDescent="0.25">
      <c r="A178" s="3">
        <v>173</v>
      </c>
      <c r="B178" s="4" t="str">
        <f>"201412000735"</f>
        <v>201412000735</v>
      </c>
    </row>
    <row r="179" spans="1:2" x14ac:dyDescent="0.25">
      <c r="A179" s="3">
        <v>174</v>
      </c>
      <c r="B179" s="4" t="str">
        <f>"201412002058"</f>
        <v>201412002058</v>
      </c>
    </row>
    <row r="180" spans="1:2" x14ac:dyDescent="0.25">
      <c r="A180" s="3">
        <v>175</v>
      </c>
      <c r="B180" s="4" t="str">
        <f>"201412004313"</f>
        <v>201412004313</v>
      </c>
    </row>
    <row r="181" spans="1:2" x14ac:dyDescent="0.25">
      <c r="A181" s="3">
        <v>176</v>
      </c>
      <c r="B181" s="4" t="str">
        <f>"201412004993"</f>
        <v>201412004993</v>
      </c>
    </row>
    <row r="182" spans="1:2" x14ac:dyDescent="0.25">
      <c r="A182" s="3">
        <v>177</v>
      </c>
      <c r="B182" s="4" t="str">
        <f>"201501000050"</f>
        <v>201501000050</v>
      </c>
    </row>
    <row r="183" spans="1:2" x14ac:dyDescent="0.25">
      <c r="A183" s="3">
        <v>178</v>
      </c>
      <c r="B183" s="4" t="str">
        <f>"201502001979"</f>
        <v>201502001979</v>
      </c>
    </row>
    <row r="184" spans="1:2" x14ac:dyDescent="0.25">
      <c r="A184" s="3">
        <v>179</v>
      </c>
      <c r="B184" s="4" t="str">
        <f>"201505000167"</f>
        <v>201505000167</v>
      </c>
    </row>
    <row r="185" spans="1:2" x14ac:dyDescent="0.25">
      <c r="A185" s="3">
        <v>180</v>
      </c>
      <c r="B185" s="4" t="str">
        <f>"201506002305"</f>
        <v>201506002305</v>
      </c>
    </row>
    <row r="186" spans="1:2" x14ac:dyDescent="0.25">
      <c r="A186" s="3">
        <v>181</v>
      </c>
      <c r="B186" s="4" t="str">
        <f>"201506003089"</f>
        <v>201506003089</v>
      </c>
    </row>
    <row r="187" spans="1:2" x14ac:dyDescent="0.25">
      <c r="A187" s="3">
        <v>182</v>
      </c>
      <c r="B187" s="4" t="str">
        <f>"201506003135"</f>
        <v>201506003135</v>
      </c>
    </row>
    <row r="188" spans="1:2" x14ac:dyDescent="0.25">
      <c r="A188" s="3">
        <v>183</v>
      </c>
      <c r="B188" s="4" t="str">
        <f>"201510001290"</f>
        <v>201510001290</v>
      </c>
    </row>
    <row r="189" spans="1:2" x14ac:dyDescent="0.25">
      <c r="A189" s="3">
        <v>184</v>
      </c>
      <c r="B189" s="4" t="str">
        <f>"201511015747"</f>
        <v>201511015747</v>
      </c>
    </row>
    <row r="190" spans="1:2" x14ac:dyDescent="0.25">
      <c r="A190" s="3">
        <v>185</v>
      </c>
      <c r="B190" s="4" t="str">
        <f>"201511015838"</f>
        <v>201511015838</v>
      </c>
    </row>
    <row r="191" spans="1:2" x14ac:dyDescent="0.25">
      <c r="A191" s="3">
        <v>186</v>
      </c>
      <c r="B191" s="4" t="str">
        <f>"201511026502"</f>
        <v>201511026502</v>
      </c>
    </row>
    <row r="192" spans="1:2" x14ac:dyDescent="0.25">
      <c r="A192" s="3">
        <v>187</v>
      </c>
      <c r="B192" s="4" t="str">
        <f>"201511027649"</f>
        <v>201511027649</v>
      </c>
    </row>
    <row r="193" spans="1:2" x14ac:dyDescent="0.25">
      <c r="A193" s="3">
        <v>188</v>
      </c>
      <c r="B193" s="4" t="str">
        <f>"201511028859"</f>
        <v>201511028859</v>
      </c>
    </row>
    <row r="194" spans="1:2" x14ac:dyDescent="0.25">
      <c r="A194" s="3">
        <v>189</v>
      </c>
      <c r="B194" s="4" t="str">
        <f>"201603000450"</f>
        <v>201603000450</v>
      </c>
    </row>
    <row r="195" spans="1:2" x14ac:dyDescent="0.25">
      <c r="A195" s="3">
        <v>190</v>
      </c>
      <c r="B195" s="4" t="str">
        <f>"201604000690"</f>
        <v>201604000690</v>
      </c>
    </row>
  </sheetData>
  <sortState ref="B6:B195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2Κ_2025_ΤΕ_ΠΡΟΣΚΛΗΣΗ_ΥΠΟΨΗΦΙΩΝ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2025-07-09T05:17:12Z</dcterms:modified>
</cp:coreProperties>
</file>