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Common Area\ΠΑΡΣΑΚΗΣ ΑΓΓΕΛΟΣ\ΔΕΥΤΕΡΗ ΠΡΟΣΚΛΗΣΗ\"/>
    </mc:Choice>
  </mc:AlternateContent>
  <bookViews>
    <workbookView xWindow="0" yWindow="0" windowWidth="28800" windowHeight="10980"/>
  </bookViews>
  <sheets>
    <sheet name="1Κ_2025_ΤΕ_ΠΡΟΣΚΛΗΣΗ_ΥΠΟΨΗΦΙΩΝ" sheetId="1" r:id="rId1"/>
  </sheets>
  <definedNames>
    <definedName name="_xlnm._FilterDatabase" localSheetId="0" hidden="1">'1Κ_2025_ΤΕ_ΠΡΟΣΚΛΗΣΗ_ΥΠΟΨΗΦΙΩΝ'!$A$5:$B$243</definedName>
  </definedNames>
  <calcPr calcId="162913"/>
</workbook>
</file>

<file path=xl/calcChain.xml><?xml version="1.0" encoding="utf-8"?>
<calcChain xmlns="http://schemas.openxmlformats.org/spreadsheetml/2006/main">
  <c r="B288" i="1" l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<sst xmlns="http://schemas.openxmlformats.org/spreadsheetml/2006/main" count="4" uniqueCount="4">
  <si>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</si>
  <si>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</si>
  <si>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</si>
  <si>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1K/2025
Φ.Ε.Κ. 2/τ. Α.Σ.Ε.Π./26.02.2025
ΚΑΤΗΓΟΡΙΑ ΤΕΧΝΟΛΟΓΙΚΗΣ ΕΚΠΑΙΔΕΥΣΗΣ 
ΕΚ ΝΕΟΥ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</si>
</sst>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8"/>
  <sheetViews>
    <sheetView tabSelected="1" workbookViewId="0">
      <selection sqref="A1:B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4" t="s">
        <v>2</v>
      </c>
      <c r="B1" s="5"/>
    </row>
    <row r="2" spans="1:2" x14ac:dyDescent="0.25">
      <c r="A2" s="6"/>
      <c r="B2" s="7"/>
    </row>
    <row r="3" spans="1:2" ht="146.25" customHeight="1" x14ac:dyDescent="0.25">
      <c r="A3" s="8" t="s">
        <v>3</v>
      </c>
      <c r="B3" s="9"/>
    </row>
    <row r="4" spans="1:2" ht="15.75" thickBot="1" x14ac:dyDescent="0.3">
      <c r="A4" s="10"/>
      <c r="B4" s="11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3" t="str">
        <f>"00001474"</f>
        <v>00001474</v>
      </c>
    </row>
    <row r="7" spans="1:2" x14ac:dyDescent="0.25">
      <c r="A7" s="3">
        <v>2</v>
      </c>
      <c r="B7" s="3" t="str">
        <f>"00002876"</f>
        <v>00002876</v>
      </c>
    </row>
    <row r="8" spans="1:2" x14ac:dyDescent="0.25">
      <c r="A8" s="3">
        <v>3</v>
      </c>
      <c r="B8" s="3" t="str">
        <f>"00002899"</f>
        <v>00002899</v>
      </c>
    </row>
    <row r="9" spans="1:2" x14ac:dyDescent="0.25">
      <c r="A9" s="3">
        <v>4</v>
      </c>
      <c r="B9" s="3" t="str">
        <f>"00005126"</f>
        <v>00005126</v>
      </c>
    </row>
    <row r="10" spans="1:2" x14ac:dyDescent="0.25">
      <c r="A10" s="3">
        <v>5</v>
      </c>
      <c r="B10" s="3" t="str">
        <f>"00007320"</f>
        <v>00007320</v>
      </c>
    </row>
    <row r="11" spans="1:2" x14ac:dyDescent="0.25">
      <c r="A11" s="3">
        <v>6</v>
      </c>
      <c r="B11" s="3" t="str">
        <f>"00008193"</f>
        <v>00008193</v>
      </c>
    </row>
    <row r="12" spans="1:2" x14ac:dyDescent="0.25">
      <c r="A12" s="3">
        <v>7</v>
      </c>
      <c r="B12" s="3" t="str">
        <f>"00015670"</f>
        <v>00015670</v>
      </c>
    </row>
    <row r="13" spans="1:2" x14ac:dyDescent="0.25">
      <c r="A13" s="3">
        <v>8</v>
      </c>
      <c r="B13" s="3" t="str">
        <f>"00017499"</f>
        <v>00017499</v>
      </c>
    </row>
    <row r="14" spans="1:2" x14ac:dyDescent="0.25">
      <c r="A14" s="3">
        <v>9</v>
      </c>
      <c r="B14" s="3" t="str">
        <f>"00087072"</f>
        <v>00087072</v>
      </c>
    </row>
    <row r="15" spans="1:2" x14ac:dyDescent="0.25">
      <c r="A15" s="3">
        <v>10</v>
      </c>
      <c r="B15" s="3" t="str">
        <f>"00109648"</f>
        <v>00109648</v>
      </c>
    </row>
    <row r="16" spans="1:2" x14ac:dyDescent="0.25">
      <c r="A16" s="3">
        <v>11</v>
      </c>
      <c r="B16" s="3" t="str">
        <f>"00109739"</f>
        <v>00109739</v>
      </c>
    </row>
    <row r="17" spans="1:2" x14ac:dyDescent="0.25">
      <c r="A17" s="3">
        <v>12</v>
      </c>
      <c r="B17" s="3" t="str">
        <f>"00109760"</f>
        <v>00109760</v>
      </c>
    </row>
    <row r="18" spans="1:2" x14ac:dyDescent="0.25">
      <c r="A18" s="3">
        <v>13</v>
      </c>
      <c r="B18" s="3" t="str">
        <f>"00110509"</f>
        <v>00110509</v>
      </c>
    </row>
    <row r="19" spans="1:2" x14ac:dyDescent="0.25">
      <c r="A19" s="3">
        <v>14</v>
      </c>
      <c r="B19" s="3" t="str">
        <f>"00140627"</f>
        <v>00140627</v>
      </c>
    </row>
    <row r="20" spans="1:2" x14ac:dyDescent="0.25">
      <c r="A20" s="3">
        <v>15</v>
      </c>
      <c r="B20" s="3" t="str">
        <f>"00144471"</f>
        <v>00144471</v>
      </c>
    </row>
    <row r="21" spans="1:2" x14ac:dyDescent="0.25">
      <c r="A21" s="3">
        <v>16</v>
      </c>
      <c r="B21" s="3" t="str">
        <f>"00146795"</f>
        <v>00146795</v>
      </c>
    </row>
    <row r="22" spans="1:2" x14ac:dyDescent="0.25">
      <c r="A22" s="3">
        <v>17</v>
      </c>
      <c r="B22" s="3" t="str">
        <f>"00147071"</f>
        <v>00147071</v>
      </c>
    </row>
    <row r="23" spans="1:2" x14ac:dyDescent="0.25">
      <c r="A23" s="3">
        <v>18</v>
      </c>
      <c r="B23" s="3" t="str">
        <f>"00147463"</f>
        <v>00147463</v>
      </c>
    </row>
    <row r="24" spans="1:2" x14ac:dyDescent="0.25">
      <c r="A24" s="3">
        <v>19</v>
      </c>
      <c r="B24" s="3" t="str">
        <f>"00147594"</f>
        <v>00147594</v>
      </c>
    </row>
    <row r="25" spans="1:2" x14ac:dyDescent="0.25">
      <c r="A25" s="3">
        <v>20</v>
      </c>
      <c r="B25" s="3" t="str">
        <f>"00148195"</f>
        <v>00148195</v>
      </c>
    </row>
    <row r="26" spans="1:2" x14ac:dyDescent="0.25">
      <c r="A26" s="3">
        <v>21</v>
      </c>
      <c r="B26" s="3" t="str">
        <f>"00148869"</f>
        <v>00148869</v>
      </c>
    </row>
    <row r="27" spans="1:2" x14ac:dyDescent="0.25">
      <c r="A27" s="3">
        <v>22</v>
      </c>
      <c r="B27" s="3" t="str">
        <f>"00151437"</f>
        <v>00151437</v>
      </c>
    </row>
    <row r="28" spans="1:2" x14ac:dyDescent="0.25">
      <c r="A28" s="3">
        <v>23</v>
      </c>
      <c r="B28" s="3" t="str">
        <f>"00152075"</f>
        <v>00152075</v>
      </c>
    </row>
    <row r="29" spans="1:2" x14ac:dyDescent="0.25">
      <c r="A29" s="3">
        <v>24</v>
      </c>
      <c r="B29" s="3" t="str">
        <f>"00155421"</f>
        <v>00155421</v>
      </c>
    </row>
    <row r="30" spans="1:2" x14ac:dyDescent="0.25">
      <c r="A30" s="3">
        <v>25</v>
      </c>
      <c r="B30" s="3" t="str">
        <f>"00157114"</f>
        <v>00157114</v>
      </c>
    </row>
    <row r="31" spans="1:2" x14ac:dyDescent="0.25">
      <c r="A31" s="3">
        <v>26</v>
      </c>
      <c r="B31" s="3" t="str">
        <f>"00159144"</f>
        <v>00159144</v>
      </c>
    </row>
    <row r="32" spans="1:2" x14ac:dyDescent="0.25">
      <c r="A32" s="3">
        <v>27</v>
      </c>
      <c r="B32" s="3" t="str">
        <f>"00159172"</f>
        <v>00159172</v>
      </c>
    </row>
    <row r="33" spans="1:2" x14ac:dyDescent="0.25">
      <c r="A33" s="3">
        <v>28</v>
      </c>
      <c r="B33" s="3" t="str">
        <f>"00162282"</f>
        <v>00162282</v>
      </c>
    </row>
    <row r="34" spans="1:2" x14ac:dyDescent="0.25">
      <c r="A34" s="3">
        <v>29</v>
      </c>
      <c r="B34" s="3" t="str">
        <f>"00163684"</f>
        <v>00163684</v>
      </c>
    </row>
    <row r="35" spans="1:2" x14ac:dyDescent="0.25">
      <c r="A35" s="3">
        <v>30</v>
      </c>
      <c r="B35" s="3" t="str">
        <f>"00173551"</f>
        <v>00173551</v>
      </c>
    </row>
    <row r="36" spans="1:2" x14ac:dyDescent="0.25">
      <c r="A36" s="3">
        <v>31</v>
      </c>
      <c r="B36" s="3" t="str">
        <f>"00175261"</f>
        <v>00175261</v>
      </c>
    </row>
    <row r="37" spans="1:2" x14ac:dyDescent="0.25">
      <c r="A37" s="3">
        <v>32</v>
      </c>
      <c r="B37" s="3" t="str">
        <f>"00176503"</f>
        <v>00176503</v>
      </c>
    </row>
    <row r="38" spans="1:2" x14ac:dyDescent="0.25">
      <c r="A38" s="3">
        <v>33</v>
      </c>
      <c r="B38" s="3" t="str">
        <f>"00182169"</f>
        <v>00182169</v>
      </c>
    </row>
    <row r="39" spans="1:2" x14ac:dyDescent="0.25">
      <c r="A39" s="3">
        <v>34</v>
      </c>
      <c r="B39" s="3" t="str">
        <f>"00184856"</f>
        <v>00184856</v>
      </c>
    </row>
    <row r="40" spans="1:2" x14ac:dyDescent="0.25">
      <c r="A40" s="3">
        <v>35</v>
      </c>
      <c r="B40" s="3" t="str">
        <f>"00188340"</f>
        <v>00188340</v>
      </c>
    </row>
    <row r="41" spans="1:2" x14ac:dyDescent="0.25">
      <c r="A41" s="3">
        <v>36</v>
      </c>
      <c r="B41" s="3" t="str">
        <f>"00189495"</f>
        <v>00189495</v>
      </c>
    </row>
    <row r="42" spans="1:2" x14ac:dyDescent="0.25">
      <c r="A42" s="3">
        <v>37</v>
      </c>
      <c r="B42" s="3" t="str">
        <f>"00197593"</f>
        <v>00197593</v>
      </c>
    </row>
    <row r="43" spans="1:2" x14ac:dyDescent="0.25">
      <c r="A43" s="3">
        <v>38</v>
      </c>
      <c r="B43" s="3" t="str">
        <f>"00197612"</f>
        <v>00197612</v>
      </c>
    </row>
    <row r="44" spans="1:2" x14ac:dyDescent="0.25">
      <c r="A44" s="3">
        <v>39</v>
      </c>
      <c r="B44" s="3" t="str">
        <f>"00198665"</f>
        <v>00198665</v>
      </c>
    </row>
    <row r="45" spans="1:2" x14ac:dyDescent="0.25">
      <c r="A45" s="3">
        <v>40</v>
      </c>
      <c r="B45" s="3" t="str">
        <f>"00202963"</f>
        <v>00202963</v>
      </c>
    </row>
    <row r="46" spans="1:2" x14ac:dyDescent="0.25">
      <c r="A46" s="3">
        <v>41</v>
      </c>
      <c r="B46" s="3" t="str">
        <f>"00222049"</f>
        <v>00222049</v>
      </c>
    </row>
    <row r="47" spans="1:2" x14ac:dyDescent="0.25">
      <c r="A47" s="3">
        <v>42</v>
      </c>
      <c r="B47" s="3" t="str">
        <f>"00231991"</f>
        <v>00231991</v>
      </c>
    </row>
    <row r="48" spans="1:2" x14ac:dyDescent="0.25">
      <c r="A48" s="3">
        <v>43</v>
      </c>
      <c r="B48" s="3" t="str">
        <f>"00235823"</f>
        <v>00235823</v>
      </c>
    </row>
    <row r="49" spans="1:2" x14ac:dyDescent="0.25">
      <c r="A49" s="3">
        <v>44</v>
      </c>
      <c r="B49" s="3" t="str">
        <f>"00245891"</f>
        <v>00245891</v>
      </c>
    </row>
    <row r="50" spans="1:2" x14ac:dyDescent="0.25">
      <c r="A50" s="3">
        <v>45</v>
      </c>
      <c r="B50" s="3" t="str">
        <f>"00260713"</f>
        <v>00260713</v>
      </c>
    </row>
    <row r="51" spans="1:2" x14ac:dyDescent="0.25">
      <c r="A51" s="3">
        <v>46</v>
      </c>
      <c r="B51" s="3" t="str">
        <f>"00260878"</f>
        <v>00260878</v>
      </c>
    </row>
    <row r="52" spans="1:2" x14ac:dyDescent="0.25">
      <c r="A52" s="3">
        <v>47</v>
      </c>
      <c r="B52" s="3" t="str">
        <f>"00265459"</f>
        <v>00265459</v>
      </c>
    </row>
    <row r="53" spans="1:2" x14ac:dyDescent="0.25">
      <c r="A53" s="3">
        <v>48</v>
      </c>
      <c r="B53" s="3" t="str">
        <f>"00266152"</f>
        <v>00266152</v>
      </c>
    </row>
    <row r="54" spans="1:2" x14ac:dyDescent="0.25">
      <c r="A54" s="3">
        <v>49</v>
      </c>
      <c r="B54" s="3" t="str">
        <f>"00270140"</f>
        <v>00270140</v>
      </c>
    </row>
    <row r="55" spans="1:2" x14ac:dyDescent="0.25">
      <c r="A55" s="3">
        <v>50</v>
      </c>
      <c r="B55" s="3" t="str">
        <f>"00280821"</f>
        <v>00280821</v>
      </c>
    </row>
    <row r="56" spans="1:2" x14ac:dyDescent="0.25">
      <c r="A56" s="3">
        <v>51</v>
      </c>
      <c r="B56" s="3" t="str">
        <f>"00293896"</f>
        <v>00293896</v>
      </c>
    </row>
    <row r="57" spans="1:2" x14ac:dyDescent="0.25">
      <c r="A57" s="3">
        <v>52</v>
      </c>
      <c r="B57" s="3" t="str">
        <f>"00298427"</f>
        <v>00298427</v>
      </c>
    </row>
    <row r="58" spans="1:2" x14ac:dyDescent="0.25">
      <c r="A58" s="3">
        <v>53</v>
      </c>
      <c r="B58" s="3" t="str">
        <f>"00305987"</f>
        <v>00305987</v>
      </c>
    </row>
    <row r="59" spans="1:2" x14ac:dyDescent="0.25">
      <c r="A59" s="3">
        <v>54</v>
      </c>
      <c r="B59" s="3" t="str">
        <f>"00315573"</f>
        <v>00315573</v>
      </c>
    </row>
    <row r="60" spans="1:2" x14ac:dyDescent="0.25">
      <c r="A60" s="3">
        <v>55</v>
      </c>
      <c r="B60" s="3" t="str">
        <f>"00317470"</f>
        <v>00317470</v>
      </c>
    </row>
    <row r="61" spans="1:2" x14ac:dyDescent="0.25">
      <c r="A61" s="3">
        <v>56</v>
      </c>
      <c r="B61" s="3" t="str">
        <f>"00320519"</f>
        <v>00320519</v>
      </c>
    </row>
    <row r="62" spans="1:2" x14ac:dyDescent="0.25">
      <c r="A62" s="3">
        <v>57</v>
      </c>
      <c r="B62" s="3" t="str">
        <f>"00325297"</f>
        <v>00325297</v>
      </c>
    </row>
    <row r="63" spans="1:2" x14ac:dyDescent="0.25">
      <c r="A63" s="3">
        <v>58</v>
      </c>
      <c r="B63" s="3" t="str">
        <f>"00328219"</f>
        <v>00328219</v>
      </c>
    </row>
    <row r="64" spans="1:2" x14ac:dyDescent="0.25">
      <c r="A64" s="3">
        <v>59</v>
      </c>
      <c r="B64" s="3" t="str">
        <f>"00360610"</f>
        <v>00360610</v>
      </c>
    </row>
    <row r="65" spans="1:2" x14ac:dyDescent="0.25">
      <c r="A65" s="3">
        <v>60</v>
      </c>
      <c r="B65" s="3" t="str">
        <f>"00362994"</f>
        <v>00362994</v>
      </c>
    </row>
    <row r="66" spans="1:2" x14ac:dyDescent="0.25">
      <c r="A66" s="3">
        <v>61</v>
      </c>
      <c r="B66" s="3" t="str">
        <f>"00394476"</f>
        <v>00394476</v>
      </c>
    </row>
    <row r="67" spans="1:2" x14ac:dyDescent="0.25">
      <c r="A67" s="3">
        <v>62</v>
      </c>
      <c r="B67" s="3" t="str">
        <f>"00399641"</f>
        <v>00399641</v>
      </c>
    </row>
    <row r="68" spans="1:2" x14ac:dyDescent="0.25">
      <c r="A68" s="3">
        <v>63</v>
      </c>
      <c r="B68" s="3" t="str">
        <f>"00409885"</f>
        <v>00409885</v>
      </c>
    </row>
    <row r="69" spans="1:2" x14ac:dyDescent="0.25">
      <c r="A69" s="3">
        <v>64</v>
      </c>
      <c r="B69" s="3" t="str">
        <f>"00427299"</f>
        <v>00427299</v>
      </c>
    </row>
    <row r="70" spans="1:2" x14ac:dyDescent="0.25">
      <c r="A70" s="3">
        <v>65</v>
      </c>
      <c r="B70" s="3" t="str">
        <f>"00428632"</f>
        <v>00428632</v>
      </c>
    </row>
    <row r="71" spans="1:2" x14ac:dyDescent="0.25">
      <c r="A71" s="3">
        <v>66</v>
      </c>
      <c r="B71" s="3" t="str">
        <f>"00452333"</f>
        <v>00452333</v>
      </c>
    </row>
    <row r="72" spans="1:2" x14ac:dyDescent="0.25">
      <c r="A72" s="3">
        <v>67</v>
      </c>
      <c r="B72" s="3" t="str">
        <f>"00456768"</f>
        <v>00456768</v>
      </c>
    </row>
    <row r="73" spans="1:2" x14ac:dyDescent="0.25">
      <c r="A73" s="3">
        <v>68</v>
      </c>
      <c r="B73" s="3" t="str">
        <f>"00457429"</f>
        <v>00457429</v>
      </c>
    </row>
    <row r="74" spans="1:2" x14ac:dyDescent="0.25">
      <c r="A74" s="3">
        <v>69</v>
      </c>
      <c r="B74" s="3" t="str">
        <f>"00467976"</f>
        <v>00467976</v>
      </c>
    </row>
    <row r="75" spans="1:2" x14ac:dyDescent="0.25">
      <c r="A75" s="3">
        <v>70</v>
      </c>
      <c r="B75" s="3" t="str">
        <f>"00474845"</f>
        <v>00474845</v>
      </c>
    </row>
    <row r="76" spans="1:2" x14ac:dyDescent="0.25">
      <c r="A76" s="3">
        <v>71</v>
      </c>
      <c r="B76" s="3" t="str">
        <f>"00475865"</f>
        <v>00475865</v>
      </c>
    </row>
    <row r="77" spans="1:2" x14ac:dyDescent="0.25">
      <c r="A77" s="3">
        <v>72</v>
      </c>
      <c r="B77" s="3" t="str">
        <f>"00481468"</f>
        <v>00481468</v>
      </c>
    </row>
    <row r="78" spans="1:2" x14ac:dyDescent="0.25">
      <c r="A78" s="3">
        <v>73</v>
      </c>
      <c r="B78" s="3" t="str">
        <f>"00485096"</f>
        <v>00485096</v>
      </c>
    </row>
    <row r="79" spans="1:2" x14ac:dyDescent="0.25">
      <c r="A79" s="3">
        <v>74</v>
      </c>
      <c r="B79" s="3" t="str">
        <f>"00486445"</f>
        <v>00486445</v>
      </c>
    </row>
    <row r="80" spans="1:2" x14ac:dyDescent="0.25">
      <c r="A80" s="3">
        <v>75</v>
      </c>
      <c r="B80" s="3" t="str">
        <f>"00487443"</f>
        <v>00487443</v>
      </c>
    </row>
    <row r="81" spans="1:2" x14ac:dyDescent="0.25">
      <c r="A81" s="3">
        <v>76</v>
      </c>
      <c r="B81" s="3" t="str">
        <f>"00488464"</f>
        <v>00488464</v>
      </c>
    </row>
    <row r="82" spans="1:2" x14ac:dyDescent="0.25">
      <c r="A82" s="3">
        <v>77</v>
      </c>
      <c r="B82" s="3" t="str">
        <f>"00489370"</f>
        <v>00489370</v>
      </c>
    </row>
    <row r="83" spans="1:2" x14ac:dyDescent="0.25">
      <c r="A83" s="3">
        <v>78</v>
      </c>
      <c r="B83" s="3" t="str">
        <f>"00491781"</f>
        <v>00491781</v>
      </c>
    </row>
    <row r="84" spans="1:2" x14ac:dyDescent="0.25">
      <c r="A84" s="3">
        <v>79</v>
      </c>
      <c r="B84" s="3" t="str">
        <f>"00496431"</f>
        <v>00496431</v>
      </c>
    </row>
    <row r="85" spans="1:2" x14ac:dyDescent="0.25">
      <c r="A85" s="3">
        <v>80</v>
      </c>
      <c r="B85" s="3" t="str">
        <f>"00497351"</f>
        <v>00497351</v>
      </c>
    </row>
    <row r="86" spans="1:2" x14ac:dyDescent="0.25">
      <c r="A86" s="3">
        <v>81</v>
      </c>
      <c r="B86" s="3" t="str">
        <f>"00498359"</f>
        <v>00498359</v>
      </c>
    </row>
    <row r="87" spans="1:2" x14ac:dyDescent="0.25">
      <c r="A87" s="3">
        <v>82</v>
      </c>
      <c r="B87" s="3" t="str">
        <f>"00499198"</f>
        <v>00499198</v>
      </c>
    </row>
    <row r="88" spans="1:2" x14ac:dyDescent="0.25">
      <c r="A88" s="3">
        <v>83</v>
      </c>
      <c r="B88" s="3" t="str">
        <f>"00500614"</f>
        <v>00500614</v>
      </c>
    </row>
    <row r="89" spans="1:2" x14ac:dyDescent="0.25">
      <c r="A89" s="3">
        <v>84</v>
      </c>
      <c r="B89" s="3" t="str">
        <f>"00504014"</f>
        <v>00504014</v>
      </c>
    </row>
    <row r="90" spans="1:2" x14ac:dyDescent="0.25">
      <c r="A90" s="3">
        <v>85</v>
      </c>
      <c r="B90" s="3" t="str">
        <f>"00504367"</f>
        <v>00504367</v>
      </c>
    </row>
    <row r="91" spans="1:2" x14ac:dyDescent="0.25">
      <c r="A91" s="3">
        <v>86</v>
      </c>
      <c r="B91" s="3" t="str">
        <f>"00505881"</f>
        <v>00505881</v>
      </c>
    </row>
    <row r="92" spans="1:2" x14ac:dyDescent="0.25">
      <c r="A92" s="3">
        <v>87</v>
      </c>
      <c r="B92" s="3" t="str">
        <f>"00519712"</f>
        <v>00519712</v>
      </c>
    </row>
    <row r="93" spans="1:2" x14ac:dyDescent="0.25">
      <c r="A93" s="3">
        <v>88</v>
      </c>
      <c r="B93" s="3" t="str">
        <f>"00529994"</f>
        <v>00529994</v>
      </c>
    </row>
    <row r="94" spans="1:2" x14ac:dyDescent="0.25">
      <c r="A94" s="3">
        <v>89</v>
      </c>
      <c r="B94" s="3" t="str">
        <f>"00536508"</f>
        <v>00536508</v>
      </c>
    </row>
    <row r="95" spans="1:2" x14ac:dyDescent="0.25">
      <c r="A95" s="3">
        <v>90</v>
      </c>
      <c r="B95" s="3" t="str">
        <f>"00538652"</f>
        <v>00538652</v>
      </c>
    </row>
    <row r="96" spans="1:2" x14ac:dyDescent="0.25">
      <c r="A96" s="3">
        <v>91</v>
      </c>
      <c r="B96" s="3" t="str">
        <f>"00539293"</f>
        <v>00539293</v>
      </c>
    </row>
    <row r="97" spans="1:2" x14ac:dyDescent="0.25">
      <c r="A97" s="3">
        <v>92</v>
      </c>
      <c r="B97" s="3" t="str">
        <f>"00545720"</f>
        <v>00545720</v>
      </c>
    </row>
    <row r="98" spans="1:2" x14ac:dyDescent="0.25">
      <c r="A98" s="3">
        <v>93</v>
      </c>
      <c r="B98" s="3" t="str">
        <f>"00548985"</f>
        <v>00548985</v>
      </c>
    </row>
    <row r="99" spans="1:2" x14ac:dyDescent="0.25">
      <c r="A99" s="3">
        <v>94</v>
      </c>
      <c r="B99" s="3" t="str">
        <f>"00549073"</f>
        <v>00549073</v>
      </c>
    </row>
    <row r="100" spans="1:2" x14ac:dyDescent="0.25">
      <c r="A100" s="3">
        <v>95</v>
      </c>
      <c r="B100" s="3" t="str">
        <f>"00550096"</f>
        <v>00550096</v>
      </c>
    </row>
    <row r="101" spans="1:2" x14ac:dyDescent="0.25">
      <c r="A101" s="3">
        <v>96</v>
      </c>
      <c r="B101" s="3" t="str">
        <f>"00550159"</f>
        <v>00550159</v>
      </c>
    </row>
    <row r="102" spans="1:2" x14ac:dyDescent="0.25">
      <c r="A102" s="3">
        <v>97</v>
      </c>
      <c r="B102" s="3" t="str">
        <f>"00551740"</f>
        <v>00551740</v>
      </c>
    </row>
    <row r="103" spans="1:2" x14ac:dyDescent="0.25">
      <c r="A103" s="3">
        <v>98</v>
      </c>
      <c r="B103" s="3" t="str">
        <f>"00554759"</f>
        <v>00554759</v>
      </c>
    </row>
    <row r="104" spans="1:2" x14ac:dyDescent="0.25">
      <c r="A104" s="3">
        <v>99</v>
      </c>
      <c r="B104" s="3" t="str">
        <f>"00557957"</f>
        <v>00557957</v>
      </c>
    </row>
    <row r="105" spans="1:2" x14ac:dyDescent="0.25">
      <c r="A105" s="3">
        <v>100</v>
      </c>
      <c r="B105" s="3" t="str">
        <f>"00560526"</f>
        <v>00560526</v>
      </c>
    </row>
    <row r="106" spans="1:2" x14ac:dyDescent="0.25">
      <c r="A106" s="3">
        <v>101</v>
      </c>
      <c r="B106" s="3" t="str">
        <f>"00601010"</f>
        <v>00601010</v>
      </c>
    </row>
    <row r="107" spans="1:2" x14ac:dyDescent="0.25">
      <c r="A107" s="3">
        <v>102</v>
      </c>
      <c r="B107" s="3" t="str">
        <f>"00655517"</f>
        <v>00655517</v>
      </c>
    </row>
    <row r="108" spans="1:2" x14ac:dyDescent="0.25">
      <c r="A108" s="3">
        <v>103</v>
      </c>
      <c r="B108" s="3" t="str">
        <f>"00655657"</f>
        <v>00655657</v>
      </c>
    </row>
    <row r="109" spans="1:2" x14ac:dyDescent="0.25">
      <c r="A109" s="3">
        <v>104</v>
      </c>
      <c r="B109" s="3" t="str">
        <f>"00656528"</f>
        <v>00656528</v>
      </c>
    </row>
    <row r="110" spans="1:2" x14ac:dyDescent="0.25">
      <c r="A110" s="3">
        <v>105</v>
      </c>
      <c r="B110" s="3" t="str">
        <f>"00657157"</f>
        <v>00657157</v>
      </c>
    </row>
    <row r="111" spans="1:2" x14ac:dyDescent="0.25">
      <c r="A111" s="3">
        <v>106</v>
      </c>
      <c r="B111" s="3" t="str">
        <f>"00660001"</f>
        <v>00660001</v>
      </c>
    </row>
    <row r="112" spans="1:2" x14ac:dyDescent="0.25">
      <c r="A112" s="3">
        <v>107</v>
      </c>
      <c r="B112" s="3" t="str">
        <f>"00664535"</f>
        <v>00664535</v>
      </c>
    </row>
    <row r="113" spans="1:2" x14ac:dyDescent="0.25">
      <c r="A113" s="3">
        <v>108</v>
      </c>
      <c r="B113" s="3" t="str">
        <f>"00666831"</f>
        <v>00666831</v>
      </c>
    </row>
    <row r="114" spans="1:2" x14ac:dyDescent="0.25">
      <c r="A114" s="3">
        <v>109</v>
      </c>
      <c r="B114" s="3" t="str">
        <f>"00678660"</f>
        <v>00678660</v>
      </c>
    </row>
    <row r="115" spans="1:2" x14ac:dyDescent="0.25">
      <c r="A115" s="3">
        <v>110</v>
      </c>
      <c r="B115" s="3" t="str">
        <f>"00681996"</f>
        <v>00681996</v>
      </c>
    </row>
    <row r="116" spans="1:2" x14ac:dyDescent="0.25">
      <c r="A116" s="3">
        <v>111</v>
      </c>
      <c r="B116" s="3" t="str">
        <f>"00684663"</f>
        <v>00684663</v>
      </c>
    </row>
    <row r="117" spans="1:2" x14ac:dyDescent="0.25">
      <c r="A117" s="3">
        <v>112</v>
      </c>
      <c r="B117" s="3" t="str">
        <f>"00689572"</f>
        <v>00689572</v>
      </c>
    </row>
    <row r="118" spans="1:2" x14ac:dyDescent="0.25">
      <c r="A118" s="3">
        <v>113</v>
      </c>
      <c r="B118" s="3" t="str">
        <f>"00690861"</f>
        <v>00690861</v>
      </c>
    </row>
    <row r="119" spans="1:2" x14ac:dyDescent="0.25">
      <c r="A119" s="3">
        <v>114</v>
      </c>
      <c r="B119" s="3" t="str">
        <f>"00708820"</f>
        <v>00708820</v>
      </c>
    </row>
    <row r="120" spans="1:2" x14ac:dyDescent="0.25">
      <c r="A120" s="3">
        <v>115</v>
      </c>
      <c r="B120" s="3" t="str">
        <f>"00713174"</f>
        <v>00713174</v>
      </c>
    </row>
    <row r="121" spans="1:2" x14ac:dyDescent="0.25">
      <c r="A121" s="3">
        <v>116</v>
      </c>
      <c r="B121" s="3" t="str">
        <f>"00720732"</f>
        <v>00720732</v>
      </c>
    </row>
    <row r="122" spans="1:2" x14ac:dyDescent="0.25">
      <c r="A122" s="3">
        <v>117</v>
      </c>
      <c r="B122" s="3" t="str">
        <f>"00721191"</f>
        <v>00721191</v>
      </c>
    </row>
    <row r="123" spans="1:2" x14ac:dyDescent="0.25">
      <c r="A123" s="3">
        <v>118</v>
      </c>
      <c r="B123" s="3" t="str">
        <f>"00725471"</f>
        <v>00725471</v>
      </c>
    </row>
    <row r="124" spans="1:2" x14ac:dyDescent="0.25">
      <c r="A124" s="3">
        <v>119</v>
      </c>
      <c r="B124" s="3" t="str">
        <f>"00726211"</f>
        <v>00726211</v>
      </c>
    </row>
    <row r="125" spans="1:2" x14ac:dyDescent="0.25">
      <c r="A125" s="3">
        <v>120</v>
      </c>
      <c r="B125" s="3" t="str">
        <f>"00741035"</f>
        <v>00741035</v>
      </c>
    </row>
    <row r="126" spans="1:2" x14ac:dyDescent="0.25">
      <c r="A126" s="3">
        <v>121</v>
      </c>
      <c r="B126" s="3" t="str">
        <f>"00758209"</f>
        <v>00758209</v>
      </c>
    </row>
    <row r="127" spans="1:2" x14ac:dyDescent="0.25">
      <c r="A127" s="3">
        <v>122</v>
      </c>
      <c r="B127" s="3" t="str">
        <f>"00762453"</f>
        <v>00762453</v>
      </c>
    </row>
    <row r="128" spans="1:2" x14ac:dyDescent="0.25">
      <c r="A128" s="3">
        <v>123</v>
      </c>
      <c r="B128" s="3" t="str">
        <f>"00763029"</f>
        <v>00763029</v>
      </c>
    </row>
    <row r="129" spans="1:2" x14ac:dyDescent="0.25">
      <c r="A129" s="3">
        <v>124</v>
      </c>
      <c r="B129" s="3" t="str">
        <f>"00763233"</f>
        <v>00763233</v>
      </c>
    </row>
    <row r="130" spans="1:2" x14ac:dyDescent="0.25">
      <c r="A130" s="3">
        <v>125</v>
      </c>
      <c r="B130" s="3" t="str">
        <f>"00765634"</f>
        <v>00765634</v>
      </c>
    </row>
    <row r="131" spans="1:2" x14ac:dyDescent="0.25">
      <c r="A131" s="3">
        <v>126</v>
      </c>
      <c r="B131" s="3" t="str">
        <f>"00775903"</f>
        <v>00775903</v>
      </c>
    </row>
    <row r="132" spans="1:2" x14ac:dyDescent="0.25">
      <c r="A132" s="3">
        <v>127</v>
      </c>
      <c r="B132" s="3" t="str">
        <f>"00775977"</f>
        <v>00775977</v>
      </c>
    </row>
    <row r="133" spans="1:2" x14ac:dyDescent="0.25">
      <c r="A133" s="3">
        <v>128</v>
      </c>
      <c r="B133" s="3" t="str">
        <f>"00776931"</f>
        <v>00776931</v>
      </c>
    </row>
    <row r="134" spans="1:2" x14ac:dyDescent="0.25">
      <c r="A134" s="3">
        <v>129</v>
      </c>
      <c r="B134" s="3" t="str">
        <f>"00778400"</f>
        <v>00778400</v>
      </c>
    </row>
    <row r="135" spans="1:2" x14ac:dyDescent="0.25">
      <c r="A135" s="3">
        <v>130</v>
      </c>
      <c r="B135" s="3" t="str">
        <f>"00780232"</f>
        <v>00780232</v>
      </c>
    </row>
    <row r="136" spans="1:2" x14ac:dyDescent="0.25">
      <c r="A136" s="3">
        <v>131</v>
      </c>
      <c r="B136" s="3" t="str">
        <f>"00789762"</f>
        <v>00789762</v>
      </c>
    </row>
    <row r="137" spans="1:2" x14ac:dyDescent="0.25">
      <c r="A137" s="3">
        <v>132</v>
      </c>
      <c r="B137" s="3" t="str">
        <f>"00792893"</f>
        <v>00792893</v>
      </c>
    </row>
    <row r="138" spans="1:2" x14ac:dyDescent="0.25">
      <c r="A138" s="3">
        <v>133</v>
      </c>
      <c r="B138" s="3" t="str">
        <f>"00797632"</f>
        <v>00797632</v>
      </c>
    </row>
    <row r="139" spans="1:2" x14ac:dyDescent="0.25">
      <c r="A139" s="3">
        <v>134</v>
      </c>
      <c r="B139" s="3" t="str">
        <f>"00798165"</f>
        <v>00798165</v>
      </c>
    </row>
    <row r="140" spans="1:2" x14ac:dyDescent="0.25">
      <c r="A140" s="3">
        <v>135</v>
      </c>
      <c r="B140" s="3" t="str">
        <f>"00803306"</f>
        <v>00803306</v>
      </c>
    </row>
    <row r="141" spans="1:2" x14ac:dyDescent="0.25">
      <c r="A141" s="3">
        <v>136</v>
      </c>
      <c r="B141" s="3" t="str">
        <f>"00804544"</f>
        <v>00804544</v>
      </c>
    </row>
    <row r="142" spans="1:2" x14ac:dyDescent="0.25">
      <c r="A142" s="3">
        <v>137</v>
      </c>
      <c r="B142" s="3" t="str">
        <f>"00809715"</f>
        <v>00809715</v>
      </c>
    </row>
    <row r="143" spans="1:2" x14ac:dyDescent="0.25">
      <c r="A143" s="3">
        <v>138</v>
      </c>
      <c r="B143" s="3" t="str">
        <f>"00810299"</f>
        <v>00810299</v>
      </c>
    </row>
    <row r="144" spans="1:2" x14ac:dyDescent="0.25">
      <c r="A144" s="3">
        <v>139</v>
      </c>
      <c r="B144" s="3" t="str">
        <f>"00810622"</f>
        <v>00810622</v>
      </c>
    </row>
    <row r="145" spans="1:2" x14ac:dyDescent="0.25">
      <c r="A145" s="3">
        <v>140</v>
      </c>
      <c r="B145" s="3" t="str">
        <f>"00823325"</f>
        <v>00823325</v>
      </c>
    </row>
    <row r="146" spans="1:2" x14ac:dyDescent="0.25">
      <c r="A146" s="3">
        <v>141</v>
      </c>
      <c r="B146" s="3" t="str">
        <f>"00824566"</f>
        <v>00824566</v>
      </c>
    </row>
    <row r="147" spans="1:2" x14ac:dyDescent="0.25">
      <c r="A147" s="3">
        <v>142</v>
      </c>
      <c r="B147" s="3" t="str">
        <f>"00825027"</f>
        <v>00825027</v>
      </c>
    </row>
    <row r="148" spans="1:2" x14ac:dyDescent="0.25">
      <c r="A148" s="3">
        <v>143</v>
      </c>
      <c r="B148" s="3" t="str">
        <f>"00826356"</f>
        <v>00826356</v>
      </c>
    </row>
    <row r="149" spans="1:2" x14ac:dyDescent="0.25">
      <c r="A149" s="3">
        <v>144</v>
      </c>
      <c r="B149" s="3" t="str">
        <f>"00829710"</f>
        <v>00829710</v>
      </c>
    </row>
    <row r="150" spans="1:2" x14ac:dyDescent="0.25">
      <c r="A150" s="3">
        <v>145</v>
      </c>
      <c r="B150" s="3" t="str">
        <f>"00830435"</f>
        <v>00830435</v>
      </c>
    </row>
    <row r="151" spans="1:2" x14ac:dyDescent="0.25">
      <c r="A151" s="3">
        <v>146</v>
      </c>
      <c r="B151" s="3" t="str">
        <f>"00831299"</f>
        <v>00831299</v>
      </c>
    </row>
    <row r="152" spans="1:2" x14ac:dyDescent="0.25">
      <c r="A152" s="3">
        <v>147</v>
      </c>
      <c r="B152" s="3" t="str">
        <f>"00837395"</f>
        <v>00837395</v>
      </c>
    </row>
    <row r="153" spans="1:2" x14ac:dyDescent="0.25">
      <c r="A153" s="3">
        <v>148</v>
      </c>
      <c r="B153" s="3" t="str">
        <f>"00837646"</f>
        <v>00837646</v>
      </c>
    </row>
    <row r="154" spans="1:2" x14ac:dyDescent="0.25">
      <c r="A154" s="3">
        <v>149</v>
      </c>
      <c r="B154" s="3" t="str">
        <f>"00844630"</f>
        <v>00844630</v>
      </c>
    </row>
    <row r="155" spans="1:2" x14ac:dyDescent="0.25">
      <c r="A155" s="3">
        <v>150</v>
      </c>
      <c r="B155" s="3" t="str">
        <f>"00846275"</f>
        <v>00846275</v>
      </c>
    </row>
    <row r="156" spans="1:2" x14ac:dyDescent="0.25">
      <c r="A156" s="3">
        <v>151</v>
      </c>
      <c r="B156" s="3" t="str">
        <f>"00853024"</f>
        <v>00853024</v>
      </c>
    </row>
    <row r="157" spans="1:2" x14ac:dyDescent="0.25">
      <c r="A157" s="3">
        <v>152</v>
      </c>
      <c r="B157" s="3" t="str">
        <f>"00855086"</f>
        <v>00855086</v>
      </c>
    </row>
    <row r="158" spans="1:2" x14ac:dyDescent="0.25">
      <c r="A158" s="3">
        <v>153</v>
      </c>
      <c r="B158" s="3" t="str">
        <f>"00859350"</f>
        <v>00859350</v>
      </c>
    </row>
    <row r="159" spans="1:2" x14ac:dyDescent="0.25">
      <c r="A159" s="3">
        <v>154</v>
      </c>
      <c r="B159" s="3" t="str">
        <f>"00878774"</f>
        <v>00878774</v>
      </c>
    </row>
    <row r="160" spans="1:2" x14ac:dyDescent="0.25">
      <c r="A160" s="3">
        <v>155</v>
      </c>
      <c r="B160" s="3" t="str">
        <f>"00888612"</f>
        <v>00888612</v>
      </c>
    </row>
    <row r="161" spans="1:2" x14ac:dyDescent="0.25">
      <c r="A161" s="3">
        <v>156</v>
      </c>
      <c r="B161" s="3" t="str">
        <f>"00890992"</f>
        <v>00890992</v>
      </c>
    </row>
    <row r="162" spans="1:2" x14ac:dyDescent="0.25">
      <c r="A162" s="3">
        <v>157</v>
      </c>
      <c r="B162" s="3" t="str">
        <f>"00891398"</f>
        <v>00891398</v>
      </c>
    </row>
    <row r="163" spans="1:2" x14ac:dyDescent="0.25">
      <c r="A163" s="3">
        <v>158</v>
      </c>
      <c r="B163" s="3" t="str">
        <f>"00892431"</f>
        <v>00892431</v>
      </c>
    </row>
    <row r="164" spans="1:2" x14ac:dyDescent="0.25">
      <c r="A164" s="3">
        <v>159</v>
      </c>
      <c r="B164" s="3" t="str">
        <f>"00900455"</f>
        <v>00900455</v>
      </c>
    </row>
    <row r="165" spans="1:2" x14ac:dyDescent="0.25">
      <c r="A165" s="3">
        <v>160</v>
      </c>
      <c r="B165" s="3" t="str">
        <f>"00900541"</f>
        <v>00900541</v>
      </c>
    </row>
    <row r="166" spans="1:2" x14ac:dyDescent="0.25">
      <c r="A166" s="3">
        <v>161</v>
      </c>
      <c r="B166" s="3" t="str">
        <f>"00903879"</f>
        <v>00903879</v>
      </c>
    </row>
    <row r="167" spans="1:2" x14ac:dyDescent="0.25">
      <c r="A167" s="3">
        <v>162</v>
      </c>
      <c r="B167" s="3" t="str">
        <f>"00908699"</f>
        <v>00908699</v>
      </c>
    </row>
    <row r="168" spans="1:2" x14ac:dyDescent="0.25">
      <c r="A168" s="3">
        <v>163</v>
      </c>
      <c r="B168" s="3" t="str">
        <f>"00909921"</f>
        <v>00909921</v>
      </c>
    </row>
    <row r="169" spans="1:2" x14ac:dyDescent="0.25">
      <c r="A169" s="3">
        <v>164</v>
      </c>
      <c r="B169" s="3" t="str">
        <f>"00913966"</f>
        <v>00913966</v>
      </c>
    </row>
    <row r="170" spans="1:2" x14ac:dyDescent="0.25">
      <c r="A170" s="3">
        <v>165</v>
      </c>
      <c r="B170" s="3" t="str">
        <f>"00914581"</f>
        <v>00914581</v>
      </c>
    </row>
    <row r="171" spans="1:2" x14ac:dyDescent="0.25">
      <c r="A171" s="3">
        <v>166</v>
      </c>
      <c r="B171" s="3" t="str">
        <f>"00924634"</f>
        <v>00924634</v>
      </c>
    </row>
    <row r="172" spans="1:2" x14ac:dyDescent="0.25">
      <c r="A172" s="3">
        <v>167</v>
      </c>
      <c r="B172" s="3" t="str">
        <f>"00928938"</f>
        <v>00928938</v>
      </c>
    </row>
    <row r="173" spans="1:2" x14ac:dyDescent="0.25">
      <c r="A173" s="3">
        <v>168</v>
      </c>
      <c r="B173" s="3" t="str">
        <f>"00931937"</f>
        <v>00931937</v>
      </c>
    </row>
    <row r="174" spans="1:2" x14ac:dyDescent="0.25">
      <c r="A174" s="3">
        <v>169</v>
      </c>
      <c r="B174" s="3" t="str">
        <f>"00968962"</f>
        <v>00968962</v>
      </c>
    </row>
    <row r="175" spans="1:2" x14ac:dyDescent="0.25">
      <c r="A175" s="3">
        <v>170</v>
      </c>
      <c r="B175" s="3" t="str">
        <f>"00970041"</f>
        <v>00970041</v>
      </c>
    </row>
    <row r="176" spans="1:2" x14ac:dyDescent="0.25">
      <c r="A176" s="3">
        <v>171</v>
      </c>
      <c r="B176" s="3" t="str">
        <f>"00974090"</f>
        <v>00974090</v>
      </c>
    </row>
    <row r="177" spans="1:2" x14ac:dyDescent="0.25">
      <c r="A177" s="3">
        <v>172</v>
      </c>
      <c r="B177" s="3" t="str">
        <f>"00975262"</f>
        <v>00975262</v>
      </c>
    </row>
    <row r="178" spans="1:2" x14ac:dyDescent="0.25">
      <c r="A178" s="3">
        <v>173</v>
      </c>
      <c r="B178" s="3" t="str">
        <f>"00977012"</f>
        <v>00977012</v>
      </c>
    </row>
    <row r="179" spans="1:2" x14ac:dyDescent="0.25">
      <c r="A179" s="3">
        <v>174</v>
      </c>
      <c r="B179" s="3" t="str">
        <f>"00978500"</f>
        <v>00978500</v>
      </c>
    </row>
    <row r="180" spans="1:2" x14ac:dyDescent="0.25">
      <c r="A180" s="3">
        <v>175</v>
      </c>
      <c r="B180" s="3" t="str">
        <f>"00987710"</f>
        <v>00987710</v>
      </c>
    </row>
    <row r="181" spans="1:2" x14ac:dyDescent="0.25">
      <c r="A181" s="3">
        <v>176</v>
      </c>
      <c r="B181" s="3" t="str">
        <f>"00996033"</f>
        <v>00996033</v>
      </c>
    </row>
    <row r="182" spans="1:2" x14ac:dyDescent="0.25">
      <c r="A182" s="3">
        <v>177</v>
      </c>
      <c r="B182" s="3" t="str">
        <f>"00996288"</f>
        <v>00996288</v>
      </c>
    </row>
    <row r="183" spans="1:2" x14ac:dyDescent="0.25">
      <c r="A183" s="3">
        <v>178</v>
      </c>
      <c r="B183" s="3" t="str">
        <f>"01006476"</f>
        <v>01006476</v>
      </c>
    </row>
    <row r="184" spans="1:2" x14ac:dyDescent="0.25">
      <c r="A184" s="3">
        <v>179</v>
      </c>
      <c r="B184" s="3" t="str">
        <f>"01010319"</f>
        <v>01010319</v>
      </c>
    </row>
    <row r="185" spans="1:2" x14ac:dyDescent="0.25">
      <c r="A185" s="3">
        <v>180</v>
      </c>
      <c r="B185" s="3" t="str">
        <f>"01012504"</f>
        <v>01012504</v>
      </c>
    </row>
    <row r="186" spans="1:2" x14ac:dyDescent="0.25">
      <c r="A186" s="3">
        <v>181</v>
      </c>
      <c r="B186" s="3" t="str">
        <f>"01013301"</f>
        <v>01013301</v>
      </c>
    </row>
    <row r="187" spans="1:2" x14ac:dyDescent="0.25">
      <c r="A187" s="3">
        <v>182</v>
      </c>
      <c r="B187" s="3" t="str">
        <f>"01021541"</f>
        <v>01021541</v>
      </c>
    </row>
    <row r="188" spans="1:2" x14ac:dyDescent="0.25">
      <c r="A188" s="3">
        <v>183</v>
      </c>
      <c r="B188" s="3" t="str">
        <f>"01021868"</f>
        <v>01021868</v>
      </c>
    </row>
    <row r="189" spans="1:2" x14ac:dyDescent="0.25">
      <c r="A189" s="3">
        <v>184</v>
      </c>
      <c r="B189" s="3" t="str">
        <f>"01022824"</f>
        <v>01022824</v>
      </c>
    </row>
    <row r="190" spans="1:2" x14ac:dyDescent="0.25">
      <c r="A190" s="3">
        <v>185</v>
      </c>
      <c r="B190" s="3" t="str">
        <f>"01022885"</f>
        <v>01022885</v>
      </c>
    </row>
    <row r="191" spans="1:2" x14ac:dyDescent="0.25">
      <c r="A191" s="3">
        <v>186</v>
      </c>
      <c r="B191" s="3" t="str">
        <f>"01033905"</f>
        <v>01033905</v>
      </c>
    </row>
    <row r="192" spans="1:2" x14ac:dyDescent="0.25">
      <c r="A192" s="3">
        <v>187</v>
      </c>
      <c r="B192" s="3" t="str">
        <f>"01036978"</f>
        <v>01036978</v>
      </c>
    </row>
    <row r="193" spans="1:2" x14ac:dyDescent="0.25">
      <c r="A193" s="3">
        <v>188</v>
      </c>
      <c r="B193" s="3" t="str">
        <f>"01046654"</f>
        <v>01046654</v>
      </c>
    </row>
    <row r="194" spans="1:2" x14ac:dyDescent="0.25">
      <c r="A194" s="3">
        <v>189</v>
      </c>
      <c r="B194" s="3" t="str">
        <f>"01064180"</f>
        <v>01064180</v>
      </c>
    </row>
    <row r="195" spans="1:2" x14ac:dyDescent="0.25">
      <c r="A195" s="3">
        <v>190</v>
      </c>
      <c r="B195" s="3" t="str">
        <f>"01064829"</f>
        <v>01064829</v>
      </c>
    </row>
    <row r="196" spans="1:2" x14ac:dyDescent="0.25">
      <c r="A196" s="3">
        <v>191</v>
      </c>
      <c r="B196" s="3" t="str">
        <f>"01078095"</f>
        <v>01078095</v>
      </c>
    </row>
    <row r="197" spans="1:2" x14ac:dyDescent="0.25">
      <c r="A197" s="3">
        <v>192</v>
      </c>
      <c r="B197" s="3" t="str">
        <f>"01082898"</f>
        <v>01082898</v>
      </c>
    </row>
    <row r="198" spans="1:2" x14ac:dyDescent="0.25">
      <c r="A198" s="3">
        <v>193</v>
      </c>
      <c r="B198" s="3" t="str">
        <f>"01084420"</f>
        <v>01084420</v>
      </c>
    </row>
    <row r="199" spans="1:2" x14ac:dyDescent="0.25">
      <c r="A199" s="3">
        <v>194</v>
      </c>
      <c r="B199" s="3" t="str">
        <f>"01086816"</f>
        <v>01086816</v>
      </c>
    </row>
    <row r="200" spans="1:2" x14ac:dyDescent="0.25">
      <c r="A200" s="3">
        <v>195</v>
      </c>
      <c r="B200" s="3" t="str">
        <f>"01087326"</f>
        <v>01087326</v>
      </c>
    </row>
    <row r="201" spans="1:2" x14ac:dyDescent="0.25">
      <c r="A201" s="3">
        <v>196</v>
      </c>
      <c r="B201" s="3" t="str">
        <f>"01087507"</f>
        <v>01087507</v>
      </c>
    </row>
    <row r="202" spans="1:2" x14ac:dyDescent="0.25">
      <c r="A202" s="3">
        <v>197</v>
      </c>
      <c r="B202" s="3" t="str">
        <f>"01088044"</f>
        <v>01088044</v>
      </c>
    </row>
    <row r="203" spans="1:2" x14ac:dyDescent="0.25">
      <c r="A203" s="3">
        <v>198</v>
      </c>
      <c r="B203" s="3" t="str">
        <f>"200712003037"</f>
        <v>200712003037</v>
      </c>
    </row>
    <row r="204" spans="1:2" x14ac:dyDescent="0.25">
      <c r="A204" s="3">
        <v>199</v>
      </c>
      <c r="B204" s="3" t="str">
        <f>"200712004808"</f>
        <v>200712004808</v>
      </c>
    </row>
    <row r="205" spans="1:2" x14ac:dyDescent="0.25">
      <c r="A205" s="3">
        <v>200</v>
      </c>
      <c r="B205" s="3" t="str">
        <f>"200801004254"</f>
        <v>200801004254</v>
      </c>
    </row>
    <row r="206" spans="1:2" x14ac:dyDescent="0.25">
      <c r="A206" s="3">
        <v>201</v>
      </c>
      <c r="B206" s="3" t="str">
        <f>"200801008693"</f>
        <v>200801008693</v>
      </c>
    </row>
    <row r="207" spans="1:2" x14ac:dyDescent="0.25">
      <c r="A207" s="3">
        <v>202</v>
      </c>
      <c r="B207" s="3" t="str">
        <f>"200801011291"</f>
        <v>200801011291</v>
      </c>
    </row>
    <row r="208" spans="1:2" x14ac:dyDescent="0.25">
      <c r="A208" s="3">
        <v>203</v>
      </c>
      <c r="B208" s="3" t="str">
        <f>"200802002080"</f>
        <v>200802002080</v>
      </c>
    </row>
    <row r="209" spans="1:2" x14ac:dyDescent="0.25">
      <c r="A209" s="3">
        <v>204</v>
      </c>
      <c r="B209" s="3" t="str">
        <f>"200802003099"</f>
        <v>200802003099</v>
      </c>
    </row>
    <row r="210" spans="1:2" x14ac:dyDescent="0.25">
      <c r="A210" s="3">
        <v>205</v>
      </c>
      <c r="B210" s="3" t="str">
        <f>"200802005262"</f>
        <v>200802005262</v>
      </c>
    </row>
    <row r="211" spans="1:2" x14ac:dyDescent="0.25">
      <c r="A211" s="3">
        <v>206</v>
      </c>
      <c r="B211" s="3" t="str">
        <f>"200809000561"</f>
        <v>200809000561</v>
      </c>
    </row>
    <row r="212" spans="1:2" x14ac:dyDescent="0.25">
      <c r="A212" s="3">
        <v>207</v>
      </c>
      <c r="B212" s="3" t="str">
        <f>"200901000477"</f>
        <v>200901000477</v>
      </c>
    </row>
    <row r="213" spans="1:2" x14ac:dyDescent="0.25">
      <c r="A213" s="3">
        <v>208</v>
      </c>
      <c r="B213" s="3" t="str">
        <f>"200905000591"</f>
        <v>200905000591</v>
      </c>
    </row>
    <row r="214" spans="1:2" x14ac:dyDescent="0.25">
      <c r="A214" s="3">
        <v>209</v>
      </c>
      <c r="B214" s="3" t="str">
        <f>"200907000430"</f>
        <v>200907000430</v>
      </c>
    </row>
    <row r="215" spans="1:2" x14ac:dyDescent="0.25">
      <c r="A215" s="3">
        <v>210</v>
      </c>
      <c r="B215" s="3" t="str">
        <f>"201012000166"</f>
        <v>201012000166</v>
      </c>
    </row>
    <row r="216" spans="1:2" x14ac:dyDescent="0.25">
      <c r="A216" s="3">
        <v>211</v>
      </c>
      <c r="B216" s="3" t="str">
        <f>"201102000741"</f>
        <v>201102000741</v>
      </c>
    </row>
    <row r="217" spans="1:2" x14ac:dyDescent="0.25">
      <c r="A217" s="3">
        <v>212</v>
      </c>
      <c r="B217" s="3" t="str">
        <f>"201103000162"</f>
        <v>201103000162</v>
      </c>
    </row>
    <row r="218" spans="1:2" x14ac:dyDescent="0.25">
      <c r="A218" s="3">
        <v>213</v>
      </c>
      <c r="B218" s="3" t="str">
        <f>"201103000369"</f>
        <v>201103000369</v>
      </c>
    </row>
    <row r="219" spans="1:2" x14ac:dyDescent="0.25">
      <c r="A219" s="3">
        <v>214</v>
      </c>
      <c r="B219" s="3" t="str">
        <f>"201304002322"</f>
        <v>201304002322</v>
      </c>
    </row>
    <row r="220" spans="1:2" x14ac:dyDescent="0.25">
      <c r="A220" s="3">
        <v>215</v>
      </c>
      <c r="B220" s="3" t="str">
        <f>"201304002949"</f>
        <v>201304002949</v>
      </c>
    </row>
    <row r="221" spans="1:2" x14ac:dyDescent="0.25">
      <c r="A221" s="3">
        <v>216</v>
      </c>
      <c r="B221" s="3" t="str">
        <f>"201304005594"</f>
        <v>201304005594</v>
      </c>
    </row>
    <row r="222" spans="1:2" x14ac:dyDescent="0.25">
      <c r="A222" s="3">
        <v>217</v>
      </c>
      <c r="B222" s="3" t="str">
        <f>"201401000594"</f>
        <v>201401000594</v>
      </c>
    </row>
    <row r="223" spans="1:2" x14ac:dyDescent="0.25">
      <c r="A223" s="3">
        <v>218</v>
      </c>
      <c r="B223" s="3" t="str">
        <f>"201401001128"</f>
        <v>201401001128</v>
      </c>
    </row>
    <row r="224" spans="1:2" x14ac:dyDescent="0.25">
      <c r="A224" s="3">
        <v>219</v>
      </c>
      <c r="B224" s="3" t="str">
        <f>"201401001884"</f>
        <v>201401001884</v>
      </c>
    </row>
    <row r="225" spans="1:2" x14ac:dyDescent="0.25">
      <c r="A225" s="3">
        <v>220</v>
      </c>
      <c r="B225" s="3" t="str">
        <f>"201402000688"</f>
        <v>201402000688</v>
      </c>
    </row>
    <row r="226" spans="1:2" x14ac:dyDescent="0.25">
      <c r="A226" s="3">
        <v>221</v>
      </c>
      <c r="B226" s="3" t="str">
        <f>"201402000841"</f>
        <v>201402000841</v>
      </c>
    </row>
    <row r="227" spans="1:2" x14ac:dyDescent="0.25">
      <c r="A227" s="3">
        <v>222</v>
      </c>
      <c r="B227" s="3" t="str">
        <f>"201402001880"</f>
        <v>201402001880</v>
      </c>
    </row>
    <row r="228" spans="1:2" x14ac:dyDescent="0.25">
      <c r="A228" s="3">
        <v>223</v>
      </c>
      <c r="B228" s="3" t="str">
        <f>"201402002702"</f>
        <v>201402002702</v>
      </c>
    </row>
    <row r="229" spans="1:2" x14ac:dyDescent="0.25">
      <c r="A229" s="3">
        <v>224</v>
      </c>
      <c r="B229" s="3" t="str">
        <f>"201402002752"</f>
        <v>201402002752</v>
      </c>
    </row>
    <row r="230" spans="1:2" x14ac:dyDescent="0.25">
      <c r="A230" s="3">
        <v>225</v>
      </c>
      <c r="B230" s="3" t="str">
        <f>"201402003280"</f>
        <v>201402003280</v>
      </c>
    </row>
    <row r="231" spans="1:2" x14ac:dyDescent="0.25">
      <c r="A231" s="3">
        <v>226</v>
      </c>
      <c r="B231" s="3" t="str">
        <f>"201402005279"</f>
        <v>201402005279</v>
      </c>
    </row>
    <row r="232" spans="1:2" x14ac:dyDescent="0.25">
      <c r="A232" s="3">
        <v>227</v>
      </c>
      <c r="B232" s="3" t="str">
        <f>"201402005327"</f>
        <v>201402005327</v>
      </c>
    </row>
    <row r="233" spans="1:2" x14ac:dyDescent="0.25">
      <c r="A233" s="3">
        <v>228</v>
      </c>
      <c r="B233" s="3" t="str">
        <f>"201402005786"</f>
        <v>201402005786</v>
      </c>
    </row>
    <row r="234" spans="1:2" x14ac:dyDescent="0.25">
      <c r="A234" s="3">
        <v>229</v>
      </c>
      <c r="B234" s="3" t="str">
        <f>"201402007552"</f>
        <v>201402007552</v>
      </c>
    </row>
    <row r="235" spans="1:2" x14ac:dyDescent="0.25">
      <c r="A235" s="3">
        <v>230</v>
      </c>
      <c r="B235" s="3" t="str">
        <f>"201402008118"</f>
        <v>201402008118</v>
      </c>
    </row>
    <row r="236" spans="1:2" x14ac:dyDescent="0.25">
      <c r="A236" s="3">
        <v>231</v>
      </c>
      <c r="B236" s="3" t="str">
        <f>"201402010294"</f>
        <v>201402010294</v>
      </c>
    </row>
    <row r="237" spans="1:2" x14ac:dyDescent="0.25">
      <c r="A237" s="3">
        <v>232</v>
      </c>
      <c r="B237" s="3" t="str">
        <f>"201402010665"</f>
        <v>201402010665</v>
      </c>
    </row>
    <row r="238" spans="1:2" x14ac:dyDescent="0.25">
      <c r="A238" s="3">
        <v>233</v>
      </c>
      <c r="B238" s="3" t="str">
        <f>"201402011507"</f>
        <v>201402011507</v>
      </c>
    </row>
    <row r="239" spans="1:2" x14ac:dyDescent="0.25">
      <c r="A239" s="3">
        <v>234</v>
      </c>
      <c r="B239" s="3" t="str">
        <f>"201402012547"</f>
        <v>201402012547</v>
      </c>
    </row>
    <row r="240" spans="1:2" x14ac:dyDescent="0.25">
      <c r="A240" s="3">
        <v>235</v>
      </c>
      <c r="B240" s="3" t="str">
        <f>"201403000021"</f>
        <v>201403000021</v>
      </c>
    </row>
    <row r="241" spans="1:2" x14ac:dyDescent="0.25">
      <c r="A241" s="3">
        <v>236</v>
      </c>
      <c r="B241" s="3" t="str">
        <f>"201405000816"</f>
        <v>201405000816</v>
      </c>
    </row>
    <row r="242" spans="1:2" x14ac:dyDescent="0.25">
      <c r="A242" s="3">
        <v>237</v>
      </c>
      <c r="B242" s="3" t="str">
        <f>"201405001440"</f>
        <v>201405001440</v>
      </c>
    </row>
    <row r="243" spans="1:2" x14ac:dyDescent="0.25">
      <c r="A243" s="3">
        <v>238</v>
      </c>
      <c r="B243" s="3" t="str">
        <f>"201405002316"</f>
        <v>201405002316</v>
      </c>
    </row>
    <row r="244" spans="1:2" x14ac:dyDescent="0.25">
      <c r="A244" s="3">
        <v>239</v>
      </c>
      <c r="B244" s="3" t="str">
        <f>"201406001511"</f>
        <v>201406001511</v>
      </c>
    </row>
    <row r="245" spans="1:2" x14ac:dyDescent="0.25">
      <c r="A245" s="3">
        <v>240</v>
      </c>
      <c r="B245" s="3" t="str">
        <f>"201406004345"</f>
        <v>201406004345</v>
      </c>
    </row>
    <row r="246" spans="1:2" x14ac:dyDescent="0.25">
      <c r="A246" s="3">
        <v>241</v>
      </c>
      <c r="B246" s="3" t="str">
        <f>"201406008426"</f>
        <v>201406008426</v>
      </c>
    </row>
    <row r="247" spans="1:2" x14ac:dyDescent="0.25">
      <c r="A247" s="3">
        <v>242</v>
      </c>
      <c r="B247" s="3" t="str">
        <f>"201406010051"</f>
        <v>201406010051</v>
      </c>
    </row>
    <row r="248" spans="1:2" x14ac:dyDescent="0.25">
      <c r="A248" s="3">
        <v>243</v>
      </c>
      <c r="B248" s="3" t="str">
        <f>"201406012137"</f>
        <v>201406012137</v>
      </c>
    </row>
    <row r="249" spans="1:2" x14ac:dyDescent="0.25">
      <c r="A249" s="3">
        <v>244</v>
      </c>
      <c r="B249" s="3" t="str">
        <f>"201406012315"</f>
        <v>201406012315</v>
      </c>
    </row>
    <row r="250" spans="1:2" x14ac:dyDescent="0.25">
      <c r="A250" s="3">
        <v>245</v>
      </c>
      <c r="B250" s="3" t="str">
        <f>"201406013405"</f>
        <v>201406013405</v>
      </c>
    </row>
    <row r="251" spans="1:2" x14ac:dyDescent="0.25">
      <c r="A251" s="3">
        <v>246</v>
      </c>
      <c r="B251" s="3" t="str">
        <f>"201406014688"</f>
        <v>201406014688</v>
      </c>
    </row>
    <row r="252" spans="1:2" x14ac:dyDescent="0.25">
      <c r="A252" s="3">
        <v>247</v>
      </c>
      <c r="B252" s="3" t="str">
        <f>"201406016129"</f>
        <v>201406016129</v>
      </c>
    </row>
    <row r="253" spans="1:2" x14ac:dyDescent="0.25">
      <c r="A253" s="3">
        <v>248</v>
      </c>
      <c r="B253" s="3" t="str">
        <f>"201406018429"</f>
        <v>201406018429</v>
      </c>
    </row>
    <row r="254" spans="1:2" x14ac:dyDescent="0.25">
      <c r="A254" s="3">
        <v>249</v>
      </c>
      <c r="B254" s="3" t="str">
        <f>"201407000088"</f>
        <v>201407000088</v>
      </c>
    </row>
    <row r="255" spans="1:2" x14ac:dyDescent="0.25">
      <c r="A255" s="3">
        <v>250</v>
      </c>
      <c r="B255" s="3" t="str">
        <f>"201407000196"</f>
        <v>201407000196</v>
      </c>
    </row>
    <row r="256" spans="1:2" x14ac:dyDescent="0.25">
      <c r="A256" s="3">
        <v>251</v>
      </c>
      <c r="B256" s="3" t="str">
        <f>"201409000262"</f>
        <v>201409000262</v>
      </c>
    </row>
    <row r="257" spans="1:2" x14ac:dyDescent="0.25">
      <c r="A257" s="3">
        <v>252</v>
      </c>
      <c r="B257" s="3" t="str">
        <f>"201409004537"</f>
        <v>201409004537</v>
      </c>
    </row>
    <row r="258" spans="1:2" x14ac:dyDescent="0.25">
      <c r="A258" s="3">
        <v>253</v>
      </c>
      <c r="B258" s="3" t="str">
        <f>"201410012460"</f>
        <v>201410012460</v>
      </c>
    </row>
    <row r="259" spans="1:2" x14ac:dyDescent="0.25">
      <c r="A259" s="3">
        <v>254</v>
      </c>
      <c r="B259" s="3" t="str">
        <f>"201411000389"</f>
        <v>201411000389</v>
      </c>
    </row>
    <row r="260" spans="1:2" x14ac:dyDescent="0.25">
      <c r="A260" s="3">
        <v>255</v>
      </c>
      <c r="B260" s="3" t="str">
        <f>"201411002257"</f>
        <v>201411002257</v>
      </c>
    </row>
    <row r="261" spans="1:2" x14ac:dyDescent="0.25">
      <c r="A261" s="3">
        <v>256</v>
      </c>
      <c r="B261" s="3" t="str">
        <f>"201411002651"</f>
        <v>201411002651</v>
      </c>
    </row>
    <row r="262" spans="1:2" x14ac:dyDescent="0.25">
      <c r="A262" s="3">
        <v>257</v>
      </c>
      <c r="B262" s="3" t="str">
        <f>"201412000818"</f>
        <v>201412000818</v>
      </c>
    </row>
    <row r="263" spans="1:2" x14ac:dyDescent="0.25">
      <c r="A263" s="3">
        <v>258</v>
      </c>
      <c r="B263" s="3" t="str">
        <f>"201412001475"</f>
        <v>201412001475</v>
      </c>
    </row>
    <row r="264" spans="1:2" x14ac:dyDescent="0.25">
      <c r="A264" s="3">
        <v>259</v>
      </c>
      <c r="B264" s="3" t="str">
        <f>"201412001792"</f>
        <v>201412001792</v>
      </c>
    </row>
    <row r="265" spans="1:2" x14ac:dyDescent="0.25">
      <c r="A265" s="3">
        <v>260</v>
      </c>
      <c r="B265" s="3" t="str">
        <f>"201412002409"</f>
        <v>201412002409</v>
      </c>
    </row>
    <row r="266" spans="1:2" x14ac:dyDescent="0.25">
      <c r="A266" s="3">
        <v>261</v>
      </c>
      <c r="B266" s="3" t="str">
        <f>"201412002741"</f>
        <v>201412002741</v>
      </c>
    </row>
    <row r="267" spans="1:2" x14ac:dyDescent="0.25">
      <c r="A267" s="3">
        <v>262</v>
      </c>
      <c r="B267" s="3" t="str">
        <f>"201412003044"</f>
        <v>201412003044</v>
      </c>
    </row>
    <row r="268" spans="1:2" x14ac:dyDescent="0.25">
      <c r="A268" s="3">
        <v>263</v>
      </c>
      <c r="B268" s="3" t="str">
        <f>"201412006040"</f>
        <v>201412006040</v>
      </c>
    </row>
    <row r="269" spans="1:2" x14ac:dyDescent="0.25">
      <c r="A269" s="3">
        <v>264</v>
      </c>
      <c r="B269" s="3" t="str">
        <f>"201412007012"</f>
        <v>201412007012</v>
      </c>
    </row>
    <row r="270" spans="1:2" x14ac:dyDescent="0.25">
      <c r="A270" s="3">
        <v>265</v>
      </c>
      <c r="B270" s="3" t="str">
        <f>"201504002915"</f>
        <v>201504002915</v>
      </c>
    </row>
    <row r="271" spans="1:2" x14ac:dyDescent="0.25">
      <c r="A271" s="3">
        <v>266</v>
      </c>
      <c r="B271" s="3" t="str">
        <f>"201506001008"</f>
        <v>201506001008</v>
      </c>
    </row>
    <row r="272" spans="1:2" x14ac:dyDescent="0.25">
      <c r="A272" s="3">
        <v>267</v>
      </c>
      <c r="B272" s="3" t="str">
        <f>"201506004135"</f>
        <v>201506004135</v>
      </c>
    </row>
    <row r="273" spans="1:2" x14ac:dyDescent="0.25">
      <c r="A273" s="3">
        <v>268</v>
      </c>
      <c r="B273" s="3" t="str">
        <f>"201506004391"</f>
        <v>201506004391</v>
      </c>
    </row>
    <row r="274" spans="1:2" x14ac:dyDescent="0.25">
      <c r="A274" s="3">
        <v>269</v>
      </c>
      <c r="B274" s="3" t="str">
        <f>"201510000581"</f>
        <v>201510000581</v>
      </c>
    </row>
    <row r="275" spans="1:2" x14ac:dyDescent="0.25">
      <c r="A275" s="3">
        <v>270</v>
      </c>
      <c r="B275" s="3" t="str">
        <f>"201511015321"</f>
        <v>201511015321</v>
      </c>
    </row>
    <row r="276" spans="1:2" x14ac:dyDescent="0.25">
      <c r="A276" s="3">
        <v>271</v>
      </c>
      <c r="B276" s="3" t="str">
        <f>"201511016206"</f>
        <v>201511016206</v>
      </c>
    </row>
    <row r="277" spans="1:2" x14ac:dyDescent="0.25">
      <c r="A277" s="3">
        <v>272</v>
      </c>
      <c r="B277" s="3" t="str">
        <f>"201511025424"</f>
        <v>201511025424</v>
      </c>
    </row>
    <row r="278" spans="1:2" x14ac:dyDescent="0.25">
      <c r="A278" s="3">
        <v>273</v>
      </c>
      <c r="B278" s="3" t="str">
        <f>"201511033906"</f>
        <v>201511033906</v>
      </c>
    </row>
    <row r="279" spans="1:2" x14ac:dyDescent="0.25">
      <c r="A279" s="3">
        <v>274</v>
      </c>
      <c r="B279" s="3" t="str">
        <f>"201511042104"</f>
        <v>201511042104</v>
      </c>
    </row>
    <row r="280" spans="1:2" x14ac:dyDescent="0.25">
      <c r="A280" s="3">
        <v>275</v>
      </c>
      <c r="B280" s="3" t="str">
        <f>"201512000124"</f>
        <v>201512000124</v>
      </c>
    </row>
    <row r="281" spans="1:2" x14ac:dyDescent="0.25">
      <c r="A281" s="3">
        <v>276</v>
      </c>
      <c r="B281" s="3" t="str">
        <f>"201512002436"</f>
        <v>201512002436</v>
      </c>
    </row>
    <row r="282" spans="1:2" x14ac:dyDescent="0.25">
      <c r="A282" s="3">
        <v>277</v>
      </c>
      <c r="B282" s="3" t="str">
        <f>"201512003573"</f>
        <v>201512003573</v>
      </c>
    </row>
    <row r="283" spans="1:2" x14ac:dyDescent="0.25">
      <c r="A283" s="3">
        <v>278</v>
      </c>
      <c r="B283" s="3" t="str">
        <f>"201601000944"</f>
        <v>201601000944</v>
      </c>
    </row>
    <row r="284" spans="1:2" x14ac:dyDescent="0.25">
      <c r="A284" s="3">
        <v>279</v>
      </c>
      <c r="B284" s="3" t="str">
        <f>"201603000065"</f>
        <v>201603000065</v>
      </c>
    </row>
    <row r="285" spans="1:2" x14ac:dyDescent="0.25">
      <c r="A285" s="3">
        <v>280</v>
      </c>
      <c r="B285" s="3" t="str">
        <f>"201604000019"</f>
        <v>201604000019</v>
      </c>
    </row>
    <row r="286" spans="1:2" x14ac:dyDescent="0.25">
      <c r="A286" s="3">
        <v>281</v>
      </c>
      <c r="B286" s="3" t="str">
        <f>"201604001111"</f>
        <v>201604001111</v>
      </c>
    </row>
    <row r="287" spans="1:2" x14ac:dyDescent="0.25">
      <c r="A287" s="3">
        <v>282</v>
      </c>
      <c r="B287" s="3" t="str">
        <f>"201604003496"</f>
        <v>201604003496</v>
      </c>
    </row>
    <row r="288" spans="1:2" x14ac:dyDescent="0.25">
      <c r="A288" s="3">
        <v>283</v>
      </c>
      <c r="B288" s="3" t="str">
        <f>"201604005552"</f>
        <v>201604005552</v>
      </c>
    </row>
  </sheetData>
  <sortState ref="B6:B243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1Κ_2025_ΤΕ_ΠΡΟΣΚΛΗΣΗ_ΥΠΟΨΗΦΙΩΝ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2024-08-13T09:36:16Z</dcterms:created>
  <dcterms:modified xsi:type="dcterms:W3CDTF">2025-10-06T12:19:12Z</dcterms:modified>
</cp:coreProperties>
</file>