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ΠΡΟΣΚΛΗΣΕΙΣ\5Κ 2025\"/>
    </mc:Choice>
  </mc:AlternateContent>
  <bookViews>
    <workbookView xWindow="0" yWindow="0" windowWidth="28800" windowHeight="11400"/>
  </bookViews>
  <sheets>
    <sheet name="5Κ_2025_ΠΕ_ΠΡΟΣΚΛΗΣΗ_ΥΠΟΨΗΦΙΩΝ" sheetId="1" r:id="rId1"/>
  </sheets>
  <definedNames>
    <definedName name="_xlnm._FilterDatabase" localSheetId="0" hidden="1">'5Κ_2025_ΠΕ_ΠΡΟΣΚΛΗΣΗ_ΥΠΟΨΗΦΙΩΝ'!$A$5:$B$229</definedName>
  </definedNames>
  <calcPr calcId="162913"/>
</workbook>
</file>

<file path=xl/calcChain.xml><?xml version="1.0" encoding="utf-8"?>
<calcChain xmlns="http://schemas.openxmlformats.org/spreadsheetml/2006/main">
  <c r="B43" i="1" l="1"/>
  <c r="B141" i="1"/>
  <c r="B77" i="1"/>
  <c r="B157" i="1"/>
  <c r="B176" i="1"/>
  <c r="B72" i="1"/>
  <c r="B179" i="1"/>
  <c r="B119" i="1"/>
  <c r="B137" i="1"/>
  <c r="B133" i="1"/>
  <c r="B155" i="1"/>
  <c r="B194" i="1"/>
  <c r="B35" i="1"/>
  <c r="B200" i="1"/>
  <c r="B140" i="1"/>
  <c r="B104" i="1"/>
  <c r="B36" i="1"/>
  <c r="B78" i="1"/>
  <c r="B198" i="1"/>
  <c r="B59" i="1"/>
  <c r="B63" i="1"/>
  <c r="B122" i="1"/>
  <c r="B39" i="1"/>
  <c r="B197" i="1"/>
  <c r="B228" i="1"/>
  <c r="B174" i="1"/>
  <c r="B146" i="1"/>
  <c r="B40" i="1"/>
  <c r="B165" i="1"/>
  <c r="B110" i="1"/>
  <c r="B124" i="1"/>
  <c r="B129" i="1"/>
  <c r="B100" i="1"/>
  <c r="B125" i="1"/>
  <c r="B127" i="1"/>
  <c r="B164" i="1"/>
  <c r="B172" i="1"/>
  <c r="B58" i="1"/>
  <c r="B113" i="1"/>
  <c r="B123" i="1"/>
  <c r="B62" i="1"/>
  <c r="B38" i="1"/>
  <c r="B65" i="1"/>
  <c r="B138" i="1"/>
  <c r="B89" i="1"/>
  <c r="B132" i="1"/>
  <c r="B150" i="1"/>
  <c r="B105" i="1"/>
  <c r="B17" i="1"/>
  <c r="B159" i="1"/>
  <c r="B29" i="1"/>
  <c r="B208" i="1"/>
  <c r="B90" i="1"/>
  <c r="B52" i="1"/>
  <c r="B187" i="1"/>
  <c r="B225" i="1"/>
  <c r="B223" i="1"/>
  <c r="B192" i="1"/>
  <c r="B24" i="1"/>
  <c r="B106" i="1"/>
  <c r="B31" i="1"/>
  <c r="B46" i="1"/>
  <c r="B162" i="1"/>
  <c r="B18" i="1"/>
  <c r="B131" i="1"/>
  <c r="B92" i="1"/>
  <c r="B98" i="1"/>
  <c r="B126" i="1"/>
  <c r="B180" i="1"/>
  <c r="B85" i="1"/>
  <c r="B147" i="1"/>
  <c r="B11" i="1"/>
  <c r="B139" i="1"/>
  <c r="B153" i="1"/>
  <c r="B116" i="1"/>
  <c r="B121" i="1"/>
  <c r="B107" i="1"/>
  <c r="B226" i="1"/>
  <c r="B76" i="1"/>
  <c r="B207" i="1"/>
  <c r="B28" i="1"/>
  <c r="B143" i="1"/>
  <c r="B154" i="1"/>
  <c r="B54" i="1"/>
  <c r="B67" i="1"/>
  <c r="B64" i="1"/>
  <c r="B120" i="1"/>
  <c r="B160" i="1"/>
  <c r="B118" i="1"/>
  <c r="B103" i="1"/>
  <c r="B70" i="1"/>
  <c r="B86" i="1"/>
  <c r="B108" i="1"/>
  <c r="B136" i="1"/>
  <c r="B227" i="1"/>
  <c r="B8" i="1"/>
  <c r="B214" i="1"/>
  <c r="B26" i="1"/>
  <c r="B101" i="1"/>
  <c r="B151" i="1"/>
  <c r="B83" i="1"/>
  <c r="B109" i="1"/>
  <c r="B9" i="1"/>
  <c r="B44" i="1"/>
  <c r="B10" i="1"/>
  <c r="B22" i="1"/>
  <c r="B66" i="1"/>
  <c r="B115" i="1"/>
  <c r="B177" i="1"/>
  <c r="B57" i="1"/>
  <c r="B48" i="1"/>
  <c r="B134" i="1"/>
  <c r="B60" i="1"/>
  <c r="B205" i="1"/>
  <c r="B167" i="1"/>
  <c r="B199" i="1"/>
  <c r="B156" i="1"/>
  <c r="B213" i="1"/>
  <c r="B50" i="1"/>
  <c r="B37" i="1"/>
  <c r="B193" i="1"/>
  <c r="B212" i="1"/>
  <c r="B102" i="1"/>
  <c r="B185" i="1"/>
  <c r="B210" i="1"/>
  <c r="B96" i="1"/>
  <c r="B88" i="1"/>
  <c r="B202" i="1"/>
  <c r="B14" i="1"/>
  <c r="B84" i="1"/>
  <c r="B175" i="1"/>
  <c r="B216" i="1"/>
  <c r="B206" i="1"/>
  <c r="B218" i="1"/>
  <c r="B186" i="1"/>
  <c r="B68" i="1"/>
  <c r="B61" i="1"/>
  <c r="B21" i="1"/>
  <c r="B128" i="1"/>
  <c r="B81" i="1"/>
  <c r="B173" i="1"/>
  <c r="B12" i="1"/>
  <c r="B23" i="1"/>
  <c r="B158" i="1"/>
  <c r="B80" i="1"/>
  <c r="B71" i="1"/>
  <c r="B16" i="1"/>
  <c r="B95" i="1"/>
  <c r="B27" i="1"/>
  <c r="B169" i="1"/>
  <c r="B7" i="1"/>
  <c r="B32" i="1"/>
  <c r="B184" i="1"/>
  <c r="B188" i="1"/>
  <c r="B15" i="1"/>
  <c r="B191" i="1"/>
  <c r="B229" i="1"/>
  <c r="B74" i="1"/>
  <c r="B168" i="1"/>
  <c r="B130" i="1"/>
  <c r="B41" i="1"/>
  <c r="B114" i="1"/>
  <c r="B45" i="1"/>
  <c r="B178" i="1"/>
  <c r="B53" i="1"/>
  <c r="B112" i="1"/>
  <c r="B135" i="1"/>
  <c r="B91" i="1"/>
  <c r="B34" i="1"/>
  <c r="B215" i="1"/>
  <c r="B163" i="1"/>
  <c r="B220" i="1"/>
  <c r="B55" i="1"/>
  <c r="B111" i="1"/>
  <c r="B224" i="1"/>
  <c r="B222" i="1"/>
  <c r="B93" i="1"/>
  <c r="B51" i="1"/>
  <c r="B171" i="1"/>
  <c r="B47" i="1"/>
  <c r="B221" i="1"/>
  <c r="B20" i="1"/>
  <c r="B73" i="1"/>
  <c r="B56" i="1"/>
  <c r="B182" i="1"/>
  <c r="B13" i="1"/>
  <c r="B144" i="1"/>
  <c r="B87" i="1"/>
  <c r="B190" i="1"/>
  <c r="B211" i="1"/>
  <c r="B170" i="1"/>
  <c r="B189" i="1"/>
  <c r="B166" i="1"/>
  <c r="B69" i="1"/>
  <c r="B19" i="1"/>
  <c r="B142" i="1"/>
  <c r="B82" i="1"/>
  <c r="B94" i="1"/>
  <c r="B196" i="1"/>
  <c r="B152" i="1"/>
  <c r="B201" i="1"/>
  <c r="B30" i="1"/>
  <c r="B148" i="1"/>
  <c r="B42" i="1"/>
  <c r="B49" i="1"/>
  <c r="B99" i="1"/>
  <c r="B33" i="1"/>
  <c r="B161" i="1"/>
  <c r="B183" i="1"/>
  <c r="B79" i="1"/>
  <c r="B195" i="1"/>
  <c r="B219" i="1"/>
  <c r="B97" i="1"/>
  <c r="B203" i="1"/>
  <c r="B75" i="1"/>
  <c r="B209" i="1"/>
  <c r="B145" i="1"/>
  <c r="B117" i="1"/>
  <c r="B6" i="1"/>
  <c r="B149" i="1"/>
  <c r="B181" i="1"/>
  <c r="B217" i="1"/>
  <c r="B25" i="1"/>
  <c r="B204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<sst xmlns="http://schemas.openxmlformats.org/spreadsheetml/2006/main" count="4" uniqueCount="4">
  <si>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</si>
  <si>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</si>
  <si>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</si>
  <si>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5K/2025
Φ.Ε.Κ. 48/τ. Α.Σ.Ε.Π./12.09.2025
ΚΑΤΗΓΟΡΙΑ ΠΑΝΕΠΙΣΤΗΜΙΑΚΗΣ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</si>
</sst>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9"/>
  <sheetViews>
    <sheetView tabSelected="1" workbookViewId="0">
      <selection activeCell="F3" sqref="F3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"00002269"</f>
        <v>00002269</v>
      </c>
    </row>
    <row r="7" spans="1:2" x14ac:dyDescent="0.25">
      <c r="A7" s="3">
        <v>2</v>
      </c>
      <c r="B7" s="4" t="str">
        <f>"00005968"</f>
        <v>00005968</v>
      </c>
    </row>
    <row r="8" spans="1:2" x14ac:dyDescent="0.25">
      <c r="A8" s="3">
        <v>3</v>
      </c>
      <c r="B8" s="4" t="str">
        <f>"00008002"</f>
        <v>00008002</v>
      </c>
    </row>
    <row r="9" spans="1:2" x14ac:dyDescent="0.25">
      <c r="A9" s="3">
        <v>4</v>
      </c>
      <c r="B9" s="4" t="str">
        <f>"00012637"</f>
        <v>00012637</v>
      </c>
    </row>
    <row r="10" spans="1:2" x14ac:dyDescent="0.25">
      <c r="A10" s="3">
        <v>5</v>
      </c>
      <c r="B10" s="4" t="str">
        <f>"00013299"</f>
        <v>00013299</v>
      </c>
    </row>
    <row r="11" spans="1:2" x14ac:dyDescent="0.25">
      <c r="A11" s="3">
        <v>6</v>
      </c>
      <c r="B11" s="4" t="str">
        <f>"00014602"</f>
        <v>00014602</v>
      </c>
    </row>
    <row r="12" spans="1:2" x14ac:dyDescent="0.25">
      <c r="A12" s="3">
        <v>7</v>
      </c>
      <c r="B12" s="4" t="str">
        <f>"00015097"</f>
        <v>00015097</v>
      </c>
    </row>
    <row r="13" spans="1:2" x14ac:dyDescent="0.25">
      <c r="A13" s="3">
        <v>8</v>
      </c>
      <c r="B13" s="4" t="str">
        <f>"00015177"</f>
        <v>00015177</v>
      </c>
    </row>
    <row r="14" spans="1:2" x14ac:dyDescent="0.25">
      <c r="A14" s="3">
        <v>9</v>
      </c>
      <c r="B14" s="4" t="str">
        <f>"00017833"</f>
        <v>00017833</v>
      </c>
    </row>
    <row r="15" spans="1:2" x14ac:dyDescent="0.25">
      <c r="A15" s="3">
        <v>10</v>
      </c>
      <c r="B15" s="4" t="str">
        <f>"00027401"</f>
        <v>00027401</v>
      </c>
    </row>
    <row r="16" spans="1:2" x14ac:dyDescent="0.25">
      <c r="A16" s="3">
        <v>11</v>
      </c>
      <c r="B16" s="4" t="str">
        <f>"00095287"</f>
        <v>00095287</v>
      </c>
    </row>
    <row r="17" spans="1:2" x14ac:dyDescent="0.25">
      <c r="A17" s="3">
        <v>12</v>
      </c>
      <c r="B17" s="4" t="str">
        <f>"00103965"</f>
        <v>00103965</v>
      </c>
    </row>
    <row r="18" spans="1:2" x14ac:dyDescent="0.25">
      <c r="A18" s="3">
        <v>13</v>
      </c>
      <c r="B18" s="4" t="str">
        <f>"00104458"</f>
        <v>00104458</v>
      </c>
    </row>
    <row r="19" spans="1:2" x14ac:dyDescent="0.25">
      <c r="A19" s="3">
        <v>14</v>
      </c>
      <c r="B19" s="4" t="str">
        <f>"00104766"</f>
        <v>00104766</v>
      </c>
    </row>
    <row r="20" spans="1:2" x14ac:dyDescent="0.25">
      <c r="A20" s="3">
        <v>15</v>
      </c>
      <c r="B20" s="4" t="str">
        <f>"00109226"</f>
        <v>00109226</v>
      </c>
    </row>
    <row r="21" spans="1:2" x14ac:dyDescent="0.25">
      <c r="A21" s="3">
        <v>16</v>
      </c>
      <c r="B21" s="4" t="str">
        <f>"00114871"</f>
        <v>00114871</v>
      </c>
    </row>
    <row r="22" spans="1:2" x14ac:dyDescent="0.25">
      <c r="A22" s="3">
        <v>17</v>
      </c>
      <c r="B22" s="4" t="str">
        <f>"00122572"</f>
        <v>00122572</v>
      </c>
    </row>
    <row r="23" spans="1:2" x14ac:dyDescent="0.25">
      <c r="A23" s="3">
        <v>18</v>
      </c>
      <c r="B23" s="4" t="str">
        <f>"00122771"</f>
        <v>00122771</v>
      </c>
    </row>
    <row r="24" spans="1:2" x14ac:dyDescent="0.25">
      <c r="A24" s="3">
        <v>19</v>
      </c>
      <c r="B24" s="4" t="str">
        <f>"00129462"</f>
        <v>00129462</v>
      </c>
    </row>
    <row r="25" spans="1:2" x14ac:dyDescent="0.25">
      <c r="A25" s="3">
        <v>20</v>
      </c>
      <c r="B25" s="4" t="str">
        <f>"00131821"</f>
        <v>00131821</v>
      </c>
    </row>
    <row r="26" spans="1:2" x14ac:dyDescent="0.25">
      <c r="A26" s="3">
        <v>21</v>
      </c>
      <c r="B26" s="4" t="str">
        <f>"00131956"</f>
        <v>00131956</v>
      </c>
    </row>
    <row r="27" spans="1:2" x14ac:dyDescent="0.25">
      <c r="A27" s="3">
        <v>22</v>
      </c>
      <c r="B27" s="4" t="str">
        <f>"00137261"</f>
        <v>00137261</v>
      </c>
    </row>
    <row r="28" spans="1:2" x14ac:dyDescent="0.25">
      <c r="A28" s="3">
        <v>23</v>
      </c>
      <c r="B28" s="4" t="str">
        <f>"00148567"</f>
        <v>00148567</v>
      </c>
    </row>
    <row r="29" spans="1:2" x14ac:dyDescent="0.25">
      <c r="A29" s="3">
        <v>24</v>
      </c>
      <c r="B29" s="4" t="str">
        <f>"00148727"</f>
        <v>00148727</v>
      </c>
    </row>
    <row r="30" spans="1:2" x14ac:dyDescent="0.25">
      <c r="A30" s="3">
        <v>25</v>
      </c>
      <c r="B30" s="4" t="str">
        <f>"00161568"</f>
        <v>00161568</v>
      </c>
    </row>
    <row r="31" spans="1:2" x14ac:dyDescent="0.25">
      <c r="A31" s="3">
        <v>26</v>
      </c>
      <c r="B31" s="4" t="str">
        <f>"00163085"</f>
        <v>00163085</v>
      </c>
    </row>
    <row r="32" spans="1:2" x14ac:dyDescent="0.25">
      <c r="A32" s="3">
        <v>27</v>
      </c>
      <c r="B32" s="4" t="str">
        <f>"00163113"</f>
        <v>00163113</v>
      </c>
    </row>
    <row r="33" spans="1:2" x14ac:dyDescent="0.25">
      <c r="A33" s="3">
        <v>28</v>
      </c>
      <c r="B33" s="4" t="str">
        <f>"00163483"</f>
        <v>00163483</v>
      </c>
    </row>
    <row r="34" spans="1:2" x14ac:dyDescent="0.25">
      <c r="A34" s="3">
        <v>29</v>
      </c>
      <c r="B34" s="4" t="str">
        <f>"00176448"</f>
        <v>00176448</v>
      </c>
    </row>
    <row r="35" spans="1:2" x14ac:dyDescent="0.25">
      <c r="A35" s="3">
        <v>30</v>
      </c>
      <c r="B35" s="4" t="str">
        <f>"00186834"</f>
        <v>00186834</v>
      </c>
    </row>
    <row r="36" spans="1:2" x14ac:dyDescent="0.25">
      <c r="A36" s="3">
        <v>31</v>
      </c>
      <c r="B36" s="4" t="str">
        <f>"00189030"</f>
        <v>00189030</v>
      </c>
    </row>
    <row r="37" spans="1:2" x14ac:dyDescent="0.25">
      <c r="A37" s="3">
        <v>32</v>
      </c>
      <c r="B37" s="4" t="str">
        <f>"00198809"</f>
        <v>00198809</v>
      </c>
    </row>
    <row r="38" spans="1:2" x14ac:dyDescent="0.25">
      <c r="A38" s="3">
        <v>33</v>
      </c>
      <c r="B38" s="4" t="str">
        <f>"00235130"</f>
        <v>00235130</v>
      </c>
    </row>
    <row r="39" spans="1:2" x14ac:dyDescent="0.25">
      <c r="A39" s="3">
        <v>34</v>
      </c>
      <c r="B39" s="4" t="str">
        <f>"00245814"</f>
        <v>00245814</v>
      </c>
    </row>
    <row r="40" spans="1:2" x14ac:dyDescent="0.25">
      <c r="A40" s="3">
        <v>35</v>
      </c>
      <c r="B40" s="4" t="str">
        <f>"00426538"</f>
        <v>00426538</v>
      </c>
    </row>
    <row r="41" spans="1:2" x14ac:dyDescent="0.25">
      <c r="A41" s="3">
        <v>36</v>
      </c>
      <c r="B41" s="4" t="str">
        <f>"00430703"</f>
        <v>00430703</v>
      </c>
    </row>
    <row r="42" spans="1:2" x14ac:dyDescent="0.25">
      <c r="A42" s="3">
        <v>37</v>
      </c>
      <c r="B42" s="4" t="str">
        <f>"00431310"</f>
        <v>00431310</v>
      </c>
    </row>
    <row r="43" spans="1:2" x14ac:dyDescent="0.25">
      <c r="A43" s="3">
        <v>38</v>
      </c>
      <c r="B43" s="4" t="str">
        <f>"00448589"</f>
        <v>00448589</v>
      </c>
    </row>
    <row r="44" spans="1:2" x14ac:dyDescent="0.25">
      <c r="A44" s="3">
        <v>39</v>
      </c>
      <c r="B44" s="4" t="str">
        <f>"00453610"</f>
        <v>00453610</v>
      </c>
    </row>
    <row r="45" spans="1:2" x14ac:dyDescent="0.25">
      <c r="A45" s="3">
        <v>40</v>
      </c>
      <c r="B45" s="4" t="str">
        <f>"00455675"</f>
        <v>00455675</v>
      </c>
    </row>
    <row r="46" spans="1:2" x14ac:dyDescent="0.25">
      <c r="A46" s="3">
        <v>41</v>
      </c>
      <c r="B46" s="4" t="str">
        <f>"00458916"</f>
        <v>00458916</v>
      </c>
    </row>
    <row r="47" spans="1:2" x14ac:dyDescent="0.25">
      <c r="A47" s="3">
        <v>42</v>
      </c>
      <c r="B47" s="4" t="str">
        <f>"00471916"</f>
        <v>00471916</v>
      </c>
    </row>
    <row r="48" spans="1:2" x14ac:dyDescent="0.25">
      <c r="A48" s="3">
        <v>43</v>
      </c>
      <c r="B48" s="4" t="str">
        <f>"00479813"</f>
        <v>00479813</v>
      </c>
    </row>
    <row r="49" spans="1:2" x14ac:dyDescent="0.25">
      <c r="A49" s="3">
        <v>44</v>
      </c>
      <c r="B49" s="4" t="str">
        <f>"00483877"</f>
        <v>00483877</v>
      </c>
    </row>
    <row r="50" spans="1:2" x14ac:dyDescent="0.25">
      <c r="A50" s="3">
        <v>45</v>
      </c>
      <c r="B50" s="4" t="str">
        <f>"00485613"</f>
        <v>00485613</v>
      </c>
    </row>
    <row r="51" spans="1:2" x14ac:dyDescent="0.25">
      <c r="A51" s="3">
        <v>46</v>
      </c>
      <c r="B51" s="4" t="str">
        <f>"00493025"</f>
        <v>00493025</v>
      </c>
    </row>
    <row r="52" spans="1:2" x14ac:dyDescent="0.25">
      <c r="A52" s="3">
        <v>47</v>
      </c>
      <c r="B52" s="4" t="str">
        <f>"00496460"</f>
        <v>00496460</v>
      </c>
    </row>
    <row r="53" spans="1:2" x14ac:dyDescent="0.25">
      <c r="A53" s="3">
        <v>48</v>
      </c>
      <c r="B53" s="4" t="str">
        <f>"00501033"</f>
        <v>00501033</v>
      </c>
    </row>
    <row r="54" spans="1:2" x14ac:dyDescent="0.25">
      <c r="A54" s="3">
        <v>49</v>
      </c>
      <c r="B54" s="4" t="str">
        <f>"00501203"</f>
        <v>00501203</v>
      </c>
    </row>
    <row r="55" spans="1:2" x14ac:dyDescent="0.25">
      <c r="A55" s="3">
        <v>50</v>
      </c>
      <c r="B55" s="4" t="str">
        <f>"00523296"</f>
        <v>00523296</v>
      </c>
    </row>
    <row r="56" spans="1:2" x14ac:dyDescent="0.25">
      <c r="A56" s="3">
        <v>51</v>
      </c>
      <c r="B56" s="4" t="str">
        <f>"00525768"</f>
        <v>00525768</v>
      </c>
    </row>
    <row r="57" spans="1:2" x14ac:dyDescent="0.25">
      <c r="A57" s="3">
        <v>52</v>
      </c>
      <c r="B57" s="4" t="str">
        <f>"00538532"</f>
        <v>00538532</v>
      </c>
    </row>
    <row r="58" spans="1:2" x14ac:dyDescent="0.25">
      <c r="A58" s="3">
        <v>53</v>
      </c>
      <c r="B58" s="4" t="str">
        <f>"00546136"</f>
        <v>00546136</v>
      </c>
    </row>
    <row r="59" spans="1:2" x14ac:dyDescent="0.25">
      <c r="A59" s="3">
        <v>54</v>
      </c>
      <c r="B59" s="4" t="str">
        <f>"00555243"</f>
        <v>00555243</v>
      </c>
    </row>
    <row r="60" spans="1:2" x14ac:dyDescent="0.25">
      <c r="A60" s="3">
        <v>55</v>
      </c>
      <c r="B60" s="4" t="str">
        <f>"00556670"</f>
        <v>00556670</v>
      </c>
    </row>
    <row r="61" spans="1:2" x14ac:dyDescent="0.25">
      <c r="A61" s="3">
        <v>56</v>
      </c>
      <c r="B61" s="4" t="str">
        <f>"00557506"</f>
        <v>00557506</v>
      </c>
    </row>
    <row r="62" spans="1:2" x14ac:dyDescent="0.25">
      <c r="A62" s="3">
        <v>57</v>
      </c>
      <c r="B62" s="4" t="str">
        <f>"00559280"</f>
        <v>00559280</v>
      </c>
    </row>
    <row r="63" spans="1:2" x14ac:dyDescent="0.25">
      <c r="A63" s="3">
        <v>58</v>
      </c>
      <c r="B63" s="4" t="str">
        <f>"00594968"</f>
        <v>00594968</v>
      </c>
    </row>
    <row r="64" spans="1:2" x14ac:dyDescent="0.25">
      <c r="A64" s="3">
        <v>59</v>
      </c>
      <c r="B64" s="4" t="str">
        <f>"00608747"</f>
        <v>00608747</v>
      </c>
    </row>
    <row r="65" spans="1:2" x14ac:dyDescent="0.25">
      <c r="A65" s="3">
        <v>60</v>
      </c>
      <c r="B65" s="4" t="str">
        <f>"00616977"</f>
        <v>00616977</v>
      </c>
    </row>
    <row r="66" spans="1:2" x14ac:dyDescent="0.25">
      <c r="A66" s="3">
        <v>61</v>
      </c>
      <c r="B66" s="4" t="str">
        <f>"00627261"</f>
        <v>00627261</v>
      </c>
    </row>
    <row r="67" spans="1:2" x14ac:dyDescent="0.25">
      <c r="A67" s="3">
        <v>62</v>
      </c>
      <c r="B67" s="4" t="str">
        <f>"00627910"</f>
        <v>00627910</v>
      </c>
    </row>
    <row r="68" spans="1:2" x14ac:dyDescent="0.25">
      <c r="A68" s="3">
        <v>63</v>
      </c>
      <c r="B68" s="4" t="str">
        <f>"00631996"</f>
        <v>00631996</v>
      </c>
    </row>
    <row r="69" spans="1:2" x14ac:dyDescent="0.25">
      <c r="A69" s="3">
        <v>64</v>
      </c>
      <c r="B69" s="4" t="str">
        <f>"00637193"</f>
        <v>00637193</v>
      </c>
    </row>
    <row r="70" spans="1:2" x14ac:dyDescent="0.25">
      <c r="A70" s="3">
        <v>65</v>
      </c>
      <c r="B70" s="4" t="str">
        <f>"00641671"</f>
        <v>00641671</v>
      </c>
    </row>
    <row r="71" spans="1:2" x14ac:dyDescent="0.25">
      <c r="A71" s="3">
        <v>66</v>
      </c>
      <c r="B71" s="4" t="str">
        <f>"00641698"</f>
        <v>00641698</v>
      </c>
    </row>
    <row r="72" spans="1:2" x14ac:dyDescent="0.25">
      <c r="A72" s="3">
        <v>67</v>
      </c>
      <c r="B72" s="4" t="str">
        <f>"00649219"</f>
        <v>00649219</v>
      </c>
    </row>
    <row r="73" spans="1:2" x14ac:dyDescent="0.25">
      <c r="A73" s="3">
        <v>68</v>
      </c>
      <c r="B73" s="4" t="str">
        <f>"00652540"</f>
        <v>00652540</v>
      </c>
    </row>
    <row r="74" spans="1:2" x14ac:dyDescent="0.25">
      <c r="A74" s="3">
        <v>69</v>
      </c>
      <c r="B74" s="4" t="str">
        <f>"00655925"</f>
        <v>00655925</v>
      </c>
    </row>
    <row r="75" spans="1:2" x14ac:dyDescent="0.25">
      <c r="A75" s="3">
        <v>70</v>
      </c>
      <c r="B75" s="4" t="str">
        <f>"00714072"</f>
        <v>00714072</v>
      </c>
    </row>
    <row r="76" spans="1:2" x14ac:dyDescent="0.25">
      <c r="A76" s="3">
        <v>71</v>
      </c>
      <c r="B76" s="4" t="str">
        <f>"00720339"</f>
        <v>00720339</v>
      </c>
    </row>
    <row r="77" spans="1:2" x14ac:dyDescent="0.25">
      <c r="A77" s="3">
        <v>72</v>
      </c>
      <c r="B77" s="4" t="str">
        <f>"00723257"</f>
        <v>00723257</v>
      </c>
    </row>
    <row r="78" spans="1:2" x14ac:dyDescent="0.25">
      <c r="A78" s="3">
        <v>73</v>
      </c>
      <c r="B78" s="4" t="str">
        <f>"00726041"</f>
        <v>00726041</v>
      </c>
    </row>
    <row r="79" spans="1:2" x14ac:dyDescent="0.25">
      <c r="A79" s="3">
        <v>74</v>
      </c>
      <c r="B79" s="4" t="str">
        <f>"00727191"</f>
        <v>00727191</v>
      </c>
    </row>
    <row r="80" spans="1:2" x14ac:dyDescent="0.25">
      <c r="A80" s="3">
        <v>75</v>
      </c>
      <c r="B80" s="4" t="str">
        <f>"00729493"</f>
        <v>00729493</v>
      </c>
    </row>
    <row r="81" spans="1:2" x14ac:dyDescent="0.25">
      <c r="A81" s="3">
        <v>76</v>
      </c>
      <c r="B81" s="4" t="str">
        <f>"00756264"</f>
        <v>00756264</v>
      </c>
    </row>
    <row r="82" spans="1:2" x14ac:dyDescent="0.25">
      <c r="A82" s="3">
        <v>77</v>
      </c>
      <c r="B82" s="4" t="str">
        <f>"00760996"</f>
        <v>00760996</v>
      </c>
    </row>
    <row r="83" spans="1:2" x14ac:dyDescent="0.25">
      <c r="A83" s="3">
        <v>78</v>
      </c>
      <c r="B83" s="4" t="str">
        <f>"00761384"</f>
        <v>00761384</v>
      </c>
    </row>
    <row r="84" spans="1:2" x14ac:dyDescent="0.25">
      <c r="A84" s="3">
        <v>79</v>
      </c>
      <c r="B84" s="4" t="str">
        <f>"00762752"</f>
        <v>00762752</v>
      </c>
    </row>
    <row r="85" spans="1:2" x14ac:dyDescent="0.25">
      <c r="A85" s="3">
        <v>80</v>
      </c>
      <c r="B85" s="4" t="str">
        <f>"00769124"</f>
        <v>00769124</v>
      </c>
    </row>
    <row r="86" spans="1:2" x14ac:dyDescent="0.25">
      <c r="A86" s="3">
        <v>81</v>
      </c>
      <c r="B86" s="4" t="str">
        <f>"00770874"</f>
        <v>00770874</v>
      </c>
    </row>
    <row r="87" spans="1:2" x14ac:dyDescent="0.25">
      <c r="A87" s="3">
        <v>82</v>
      </c>
      <c r="B87" s="4" t="str">
        <f>"00772018"</f>
        <v>00772018</v>
      </c>
    </row>
    <row r="88" spans="1:2" x14ac:dyDescent="0.25">
      <c r="A88" s="3">
        <v>83</v>
      </c>
      <c r="B88" s="4" t="str">
        <f>"00776759"</f>
        <v>00776759</v>
      </c>
    </row>
    <row r="89" spans="1:2" x14ac:dyDescent="0.25">
      <c r="A89" s="3">
        <v>84</v>
      </c>
      <c r="B89" s="4" t="str">
        <f>"00781090"</f>
        <v>00781090</v>
      </c>
    </row>
    <row r="90" spans="1:2" x14ac:dyDescent="0.25">
      <c r="A90" s="3">
        <v>85</v>
      </c>
      <c r="B90" s="4" t="str">
        <f>"00784098"</f>
        <v>00784098</v>
      </c>
    </row>
    <row r="91" spans="1:2" x14ac:dyDescent="0.25">
      <c r="A91" s="3">
        <v>86</v>
      </c>
      <c r="B91" s="4" t="str">
        <f>"00784741"</f>
        <v>00784741</v>
      </c>
    </row>
    <row r="92" spans="1:2" x14ac:dyDescent="0.25">
      <c r="A92" s="3">
        <v>87</v>
      </c>
      <c r="B92" s="4" t="str">
        <f>"00785439"</f>
        <v>00785439</v>
      </c>
    </row>
    <row r="93" spans="1:2" x14ac:dyDescent="0.25">
      <c r="A93" s="3">
        <v>88</v>
      </c>
      <c r="B93" s="4" t="str">
        <f>"00785675"</f>
        <v>00785675</v>
      </c>
    </row>
    <row r="94" spans="1:2" x14ac:dyDescent="0.25">
      <c r="A94" s="3">
        <v>89</v>
      </c>
      <c r="B94" s="4" t="str">
        <f>"00786085"</f>
        <v>00786085</v>
      </c>
    </row>
    <row r="95" spans="1:2" x14ac:dyDescent="0.25">
      <c r="A95" s="3">
        <v>90</v>
      </c>
      <c r="B95" s="4" t="str">
        <f>"00786306"</f>
        <v>00786306</v>
      </c>
    </row>
    <row r="96" spans="1:2" x14ac:dyDescent="0.25">
      <c r="A96" s="3">
        <v>91</v>
      </c>
      <c r="B96" s="4" t="str">
        <f>"00788824"</f>
        <v>00788824</v>
      </c>
    </row>
    <row r="97" spans="1:2" x14ac:dyDescent="0.25">
      <c r="A97" s="3">
        <v>92</v>
      </c>
      <c r="B97" s="4" t="str">
        <f>"00804982"</f>
        <v>00804982</v>
      </c>
    </row>
    <row r="98" spans="1:2" x14ac:dyDescent="0.25">
      <c r="A98" s="3">
        <v>93</v>
      </c>
      <c r="B98" s="4" t="str">
        <f>"00808728"</f>
        <v>00808728</v>
      </c>
    </row>
    <row r="99" spans="1:2" x14ac:dyDescent="0.25">
      <c r="A99" s="3">
        <v>94</v>
      </c>
      <c r="B99" s="4" t="str">
        <f>"00812393"</f>
        <v>00812393</v>
      </c>
    </row>
    <row r="100" spans="1:2" x14ac:dyDescent="0.25">
      <c r="A100" s="3">
        <v>95</v>
      </c>
      <c r="B100" s="4" t="str">
        <f>"00821223"</f>
        <v>00821223</v>
      </c>
    </row>
    <row r="101" spans="1:2" x14ac:dyDescent="0.25">
      <c r="A101" s="3">
        <v>96</v>
      </c>
      <c r="B101" s="4" t="str">
        <f>"00824697"</f>
        <v>00824697</v>
      </c>
    </row>
    <row r="102" spans="1:2" x14ac:dyDescent="0.25">
      <c r="A102" s="3">
        <v>97</v>
      </c>
      <c r="B102" s="4" t="str">
        <f>"00825230"</f>
        <v>00825230</v>
      </c>
    </row>
    <row r="103" spans="1:2" x14ac:dyDescent="0.25">
      <c r="A103" s="3">
        <v>98</v>
      </c>
      <c r="B103" s="4" t="str">
        <f>"00835606"</f>
        <v>00835606</v>
      </c>
    </row>
    <row r="104" spans="1:2" x14ac:dyDescent="0.25">
      <c r="A104" s="3">
        <v>99</v>
      </c>
      <c r="B104" s="4" t="str">
        <f>"00835909"</f>
        <v>00835909</v>
      </c>
    </row>
    <row r="105" spans="1:2" x14ac:dyDescent="0.25">
      <c r="A105" s="3">
        <v>100</v>
      </c>
      <c r="B105" s="4" t="str">
        <f>"00845492"</f>
        <v>00845492</v>
      </c>
    </row>
    <row r="106" spans="1:2" x14ac:dyDescent="0.25">
      <c r="A106" s="3">
        <v>101</v>
      </c>
      <c r="B106" s="4" t="str">
        <f>"00850283"</f>
        <v>00850283</v>
      </c>
    </row>
    <row r="107" spans="1:2" x14ac:dyDescent="0.25">
      <c r="A107" s="3">
        <v>102</v>
      </c>
      <c r="B107" s="4" t="str">
        <f>"00851908"</f>
        <v>00851908</v>
      </c>
    </row>
    <row r="108" spans="1:2" x14ac:dyDescent="0.25">
      <c r="A108" s="3">
        <v>103</v>
      </c>
      <c r="B108" s="4" t="str">
        <f>"00863272"</f>
        <v>00863272</v>
      </c>
    </row>
    <row r="109" spans="1:2" x14ac:dyDescent="0.25">
      <c r="A109" s="3">
        <v>104</v>
      </c>
      <c r="B109" s="4" t="str">
        <f>"00870242"</f>
        <v>00870242</v>
      </c>
    </row>
    <row r="110" spans="1:2" x14ac:dyDescent="0.25">
      <c r="A110" s="3">
        <v>105</v>
      </c>
      <c r="B110" s="4" t="str">
        <f>"00870256"</f>
        <v>00870256</v>
      </c>
    </row>
    <row r="111" spans="1:2" x14ac:dyDescent="0.25">
      <c r="A111" s="3">
        <v>106</v>
      </c>
      <c r="B111" s="4" t="str">
        <f>"00873094"</f>
        <v>00873094</v>
      </c>
    </row>
    <row r="112" spans="1:2" x14ac:dyDescent="0.25">
      <c r="A112" s="3">
        <v>107</v>
      </c>
      <c r="B112" s="4" t="str">
        <f>"00877039"</f>
        <v>00877039</v>
      </c>
    </row>
    <row r="113" spans="1:2" x14ac:dyDescent="0.25">
      <c r="A113" s="3">
        <v>108</v>
      </c>
      <c r="B113" s="4" t="str">
        <f>"00879657"</f>
        <v>00879657</v>
      </c>
    </row>
    <row r="114" spans="1:2" x14ac:dyDescent="0.25">
      <c r="A114" s="3">
        <v>109</v>
      </c>
      <c r="B114" s="4" t="str">
        <f>"00881288"</f>
        <v>00881288</v>
      </c>
    </row>
    <row r="115" spans="1:2" x14ac:dyDescent="0.25">
      <c r="A115" s="3">
        <v>110</v>
      </c>
      <c r="B115" s="4" t="str">
        <f>"00882452"</f>
        <v>00882452</v>
      </c>
    </row>
    <row r="116" spans="1:2" x14ac:dyDescent="0.25">
      <c r="A116" s="3">
        <v>111</v>
      </c>
      <c r="B116" s="4" t="str">
        <f>"00884527"</f>
        <v>00884527</v>
      </c>
    </row>
    <row r="117" spans="1:2" x14ac:dyDescent="0.25">
      <c r="A117" s="3">
        <v>112</v>
      </c>
      <c r="B117" s="4" t="str">
        <f>"00890055"</f>
        <v>00890055</v>
      </c>
    </row>
    <row r="118" spans="1:2" x14ac:dyDescent="0.25">
      <c r="A118" s="3">
        <v>113</v>
      </c>
      <c r="B118" s="4" t="str">
        <f>"00896966"</f>
        <v>00896966</v>
      </c>
    </row>
    <row r="119" spans="1:2" x14ac:dyDescent="0.25">
      <c r="A119" s="3">
        <v>114</v>
      </c>
      <c r="B119" s="4" t="str">
        <f>"00897524"</f>
        <v>00897524</v>
      </c>
    </row>
    <row r="120" spans="1:2" x14ac:dyDescent="0.25">
      <c r="A120" s="3">
        <v>115</v>
      </c>
      <c r="B120" s="4" t="str">
        <f>"00898136"</f>
        <v>00898136</v>
      </c>
    </row>
    <row r="121" spans="1:2" x14ac:dyDescent="0.25">
      <c r="A121" s="3">
        <v>116</v>
      </c>
      <c r="B121" s="4" t="str">
        <f>"00906691"</f>
        <v>00906691</v>
      </c>
    </row>
    <row r="122" spans="1:2" x14ac:dyDescent="0.25">
      <c r="A122" s="3">
        <v>117</v>
      </c>
      <c r="B122" s="4" t="str">
        <f>"00909772"</f>
        <v>00909772</v>
      </c>
    </row>
    <row r="123" spans="1:2" x14ac:dyDescent="0.25">
      <c r="A123" s="3">
        <v>118</v>
      </c>
      <c r="B123" s="4" t="str">
        <f>"00920807"</f>
        <v>00920807</v>
      </c>
    </row>
    <row r="124" spans="1:2" x14ac:dyDescent="0.25">
      <c r="A124" s="3">
        <v>119</v>
      </c>
      <c r="B124" s="4" t="str">
        <f>"00933137"</f>
        <v>00933137</v>
      </c>
    </row>
    <row r="125" spans="1:2" x14ac:dyDescent="0.25">
      <c r="A125" s="3">
        <v>120</v>
      </c>
      <c r="B125" s="4" t="str">
        <f>"00949811"</f>
        <v>00949811</v>
      </c>
    </row>
    <row r="126" spans="1:2" x14ac:dyDescent="0.25">
      <c r="A126" s="3">
        <v>121</v>
      </c>
      <c r="B126" s="4" t="str">
        <f>"00976636"</f>
        <v>00976636</v>
      </c>
    </row>
    <row r="127" spans="1:2" x14ac:dyDescent="0.25">
      <c r="A127" s="3">
        <v>122</v>
      </c>
      <c r="B127" s="4" t="str">
        <f>"00981062"</f>
        <v>00981062</v>
      </c>
    </row>
    <row r="128" spans="1:2" x14ac:dyDescent="0.25">
      <c r="A128" s="3">
        <v>123</v>
      </c>
      <c r="B128" s="4" t="str">
        <f>"00988409"</f>
        <v>00988409</v>
      </c>
    </row>
    <row r="129" spans="1:2" x14ac:dyDescent="0.25">
      <c r="A129" s="3">
        <v>124</v>
      </c>
      <c r="B129" s="4" t="str">
        <f>"00988938"</f>
        <v>00988938</v>
      </c>
    </row>
    <row r="130" spans="1:2" x14ac:dyDescent="0.25">
      <c r="A130" s="3">
        <v>125</v>
      </c>
      <c r="B130" s="4" t="str">
        <f>"00990548"</f>
        <v>00990548</v>
      </c>
    </row>
    <row r="131" spans="1:2" x14ac:dyDescent="0.25">
      <c r="A131" s="3">
        <v>126</v>
      </c>
      <c r="B131" s="4" t="str">
        <f>"01001163"</f>
        <v>01001163</v>
      </c>
    </row>
    <row r="132" spans="1:2" x14ac:dyDescent="0.25">
      <c r="A132" s="3">
        <v>127</v>
      </c>
      <c r="B132" s="4" t="str">
        <f>"01010749"</f>
        <v>01010749</v>
      </c>
    </row>
    <row r="133" spans="1:2" x14ac:dyDescent="0.25">
      <c r="A133" s="3">
        <v>128</v>
      </c>
      <c r="B133" s="4" t="str">
        <f>"01023217"</f>
        <v>01023217</v>
      </c>
    </row>
    <row r="134" spans="1:2" x14ac:dyDescent="0.25">
      <c r="A134" s="3">
        <v>129</v>
      </c>
      <c r="B134" s="4" t="str">
        <f>"01027630"</f>
        <v>01027630</v>
      </c>
    </row>
    <row r="135" spans="1:2" x14ac:dyDescent="0.25">
      <c r="A135" s="3">
        <v>130</v>
      </c>
      <c r="B135" s="4" t="str">
        <f>"01027815"</f>
        <v>01027815</v>
      </c>
    </row>
    <row r="136" spans="1:2" x14ac:dyDescent="0.25">
      <c r="A136" s="3">
        <v>131</v>
      </c>
      <c r="B136" s="4" t="str">
        <f>"01029870"</f>
        <v>01029870</v>
      </c>
    </row>
    <row r="137" spans="1:2" x14ac:dyDescent="0.25">
      <c r="A137" s="3">
        <v>132</v>
      </c>
      <c r="B137" s="4" t="str">
        <f>"01033621"</f>
        <v>01033621</v>
      </c>
    </row>
    <row r="138" spans="1:2" x14ac:dyDescent="0.25">
      <c r="A138" s="3">
        <v>133</v>
      </c>
      <c r="B138" s="4" t="str">
        <f>"01034151"</f>
        <v>01034151</v>
      </c>
    </row>
    <row r="139" spans="1:2" x14ac:dyDescent="0.25">
      <c r="A139" s="3">
        <v>134</v>
      </c>
      <c r="B139" s="4" t="str">
        <f>"01070468"</f>
        <v>01070468</v>
      </c>
    </row>
    <row r="140" spans="1:2" x14ac:dyDescent="0.25">
      <c r="A140" s="3">
        <v>135</v>
      </c>
      <c r="B140" s="4" t="str">
        <f>"01071033"</f>
        <v>01071033</v>
      </c>
    </row>
    <row r="141" spans="1:2" x14ac:dyDescent="0.25">
      <c r="A141" s="3">
        <v>136</v>
      </c>
      <c r="B141" s="4" t="str">
        <f>"01073335"</f>
        <v>01073335</v>
      </c>
    </row>
    <row r="142" spans="1:2" x14ac:dyDescent="0.25">
      <c r="A142" s="3">
        <v>137</v>
      </c>
      <c r="B142" s="4" t="str">
        <f>"01081125"</f>
        <v>01081125</v>
      </c>
    </row>
    <row r="143" spans="1:2" x14ac:dyDescent="0.25">
      <c r="A143" s="3">
        <v>138</v>
      </c>
      <c r="B143" s="4" t="str">
        <f>"01087437"</f>
        <v>01087437</v>
      </c>
    </row>
    <row r="144" spans="1:2" x14ac:dyDescent="0.25">
      <c r="A144" s="3">
        <v>139</v>
      </c>
      <c r="B144" s="4" t="str">
        <f>"01088420"</f>
        <v>01088420</v>
      </c>
    </row>
    <row r="145" spans="1:2" x14ac:dyDescent="0.25">
      <c r="A145" s="3">
        <v>140</v>
      </c>
      <c r="B145" s="4" t="str">
        <f>"01091686"</f>
        <v>01091686</v>
      </c>
    </row>
    <row r="146" spans="1:2" x14ac:dyDescent="0.25">
      <c r="A146" s="3">
        <v>141</v>
      </c>
      <c r="B146" s="4" t="str">
        <f>"01094914"</f>
        <v>01094914</v>
      </c>
    </row>
    <row r="147" spans="1:2" x14ac:dyDescent="0.25">
      <c r="A147" s="3">
        <v>142</v>
      </c>
      <c r="B147" s="4" t="str">
        <f>"01102055"</f>
        <v>01102055</v>
      </c>
    </row>
    <row r="148" spans="1:2" x14ac:dyDescent="0.25">
      <c r="A148" s="3">
        <v>143</v>
      </c>
      <c r="B148" s="4" t="str">
        <f>"01113115"</f>
        <v>01113115</v>
      </c>
    </row>
    <row r="149" spans="1:2" x14ac:dyDescent="0.25">
      <c r="A149" s="3">
        <v>144</v>
      </c>
      <c r="B149" s="4" t="str">
        <f>"01113122"</f>
        <v>01113122</v>
      </c>
    </row>
    <row r="150" spans="1:2" x14ac:dyDescent="0.25">
      <c r="A150" s="3">
        <v>145</v>
      </c>
      <c r="B150" s="4" t="str">
        <f>"01113258"</f>
        <v>01113258</v>
      </c>
    </row>
    <row r="151" spans="1:2" x14ac:dyDescent="0.25">
      <c r="A151" s="3">
        <v>146</v>
      </c>
      <c r="B151" s="4" t="str">
        <f>"01114419"</f>
        <v>01114419</v>
      </c>
    </row>
    <row r="152" spans="1:2" x14ac:dyDescent="0.25">
      <c r="A152" s="3">
        <v>147</v>
      </c>
      <c r="B152" s="4" t="str">
        <f>"01114806"</f>
        <v>01114806</v>
      </c>
    </row>
    <row r="153" spans="1:2" x14ac:dyDescent="0.25">
      <c r="A153" s="3">
        <v>148</v>
      </c>
      <c r="B153" s="4" t="str">
        <f>"01115963"</f>
        <v>01115963</v>
      </c>
    </row>
    <row r="154" spans="1:2" x14ac:dyDescent="0.25">
      <c r="A154" s="3">
        <v>149</v>
      </c>
      <c r="B154" s="4" t="str">
        <f>"01116377"</f>
        <v>01116377</v>
      </c>
    </row>
    <row r="155" spans="1:2" x14ac:dyDescent="0.25">
      <c r="A155" s="3">
        <v>150</v>
      </c>
      <c r="B155" s="4" t="str">
        <f>"01116702"</f>
        <v>01116702</v>
      </c>
    </row>
    <row r="156" spans="1:2" x14ac:dyDescent="0.25">
      <c r="A156" s="3">
        <v>151</v>
      </c>
      <c r="B156" s="4" t="str">
        <f>"01117167"</f>
        <v>01117167</v>
      </c>
    </row>
    <row r="157" spans="1:2" x14ac:dyDescent="0.25">
      <c r="A157" s="3">
        <v>152</v>
      </c>
      <c r="B157" s="4" t="str">
        <f>"01117215"</f>
        <v>01117215</v>
      </c>
    </row>
    <row r="158" spans="1:2" x14ac:dyDescent="0.25">
      <c r="A158" s="3">
        <v>153</v>
      </c>
      <c r="B158" s="4" t="str">
        <f>"01117229"</f>
        <v>01117229</v>
      </c>
    </row>
    <row r="159" spans="1:2" x14ac:dyDescent="0.25">
      <c r="A159" s="3">
        <v>154</v>
      </c>
      <c r="B159" s="4" t="str">
        <f>"01117245"</f>
        <v>01117245</v>
      </c>
    </row>
    <row r="160" spans="1:2" x14ac:dyDescent="0.25">
      <c r="A160" s="3">
        <v>155</v>
      </c>
      <c r="B160" s="4" t="str">
        <f>"01117647"</f>
        <v>01117647</v>
      </c>
    </row>
    <row r="161" spans="1:2" x14ac:dyDescent="0.25">
      <c r="A161" s="3">
        <v>156</v>
      </c>
      <c r="B161" s="4" t="str">
        <f>"01117781"</f>
        <v>01117781</v>
      </c>
    </row>
    <row r="162" spans="1:2" x14ac:dyDescent="0.25">
      <c r="A162" s="3">
        <v>157</v>
      </c>
      <c r="B162" s="4" t="str">
        <f>"01117812"</f>
        <v>01117812</v>
      </c>
    </row>
    <row r="163" spans="1:2" x14ac:dyDescent="0.25">
      <c r="A163" s="3">
        <v>158</v>
      </c>
      <c r="B163" s="4" t="str">
        <f>"01117889"</f>
        <v>01117889</v>
      </c>
    </row>
    <row r="164" spans="1:2" x14ac:dyDescent="0.25">
      <c r="A164" s="3">
        <v>159</v>
      </c>
      <c r="B164" s="4" t="str">
        <f>"01118088"</f>
        <v>01118088</v>
      </c>
    </row>
    <row r="165" spans="1:2" x14ac:dyDescent="0.25">
      <c r="A165" s="3">
        <v>160</v>
      </c>
      <c r="B165" s="4" t="str">
        <f>"01118099"</f>
        <v>01118099</v>
      </c>
    </row>
    <row r="166" spans="1:2" x14ac:dyDescent="0.25">
      <c r="A166" s="3">
        <v>161</v>
      </c>
      <c r="B166" s="4" t="str">
        <f>"01118116"</f>
        <v>01118116</v>
      </c>
    </row>
    <row r="167" spans="1:2" x14ac:dyDescent="0.25">
      <c r="A167" s="3">
        <v>162</v>
      </c>
      <c r="B167" s="4" t="str">
        <f>"200712004267"</f>
        <v>200712004267</v>
      </c>
    </row>
    <row r="168" spans="1:2" x14ac:dyDescent="0.25">
      <c r="A168" s="3">
        <v>163</v>
      </c>
      <c r="B168" s="4" t="str">
        <f>"200712004650"</f>
        <v>200712004650</v>
      </c>
    </row>
    <row r="169" spans="1:2" x14ac:dyDescent="0.25">
      <c r="A169" s="3">
        <v>164</v>
      </c>
      <c r="B169" s="4" t="str">
        <f>"200712006107"</f>
        <v>200712006107</v>
      </c>
    </row>
    <row r="170" spans="1:2" x14ac:dyDescent="0.25">
      <c r="A170" s="3">
        <v>165</v>
      </c>
      <c r="B170" s="4" t="str">
        <f>"200801003370"</f>
        <v>200801003370</v>
      </c>
    </row>
    <row r="171" spans="1:2" x14ac:dyDescent="0.25">
      <c r="A171" s="3">
        <v>166</v>
      </c>
      <c r="B171" s="4" t="str">
        <f>"200801006221"</f>
        <v>200801006221</v>
      </c>
    </row>
    <row r="172" spans="1:2" x14ac:dyDescent="0.25">
      <c r="A172" s="3">
        <v>167</v>
      </c>
      <c r="B172" s="4" t="str">
        <f>"200801007949"</f>
        <v>200801007949</v>
      </c>
    </row>
    <row r="173" spans="1:2" x14ac:dyDescent="0.25">
      <c r="A173" s="3">
        <v>168</v>
      </c>
      <c r="B173" s="4" t="str">
        <f>"200802006943"</f>
        <v>200802006943</v>
      </c>
    </row>
    <row r="174" spans="1:2" x14ac:dyDescent="0.25">
      <c r="A174" s="3">
        <v>169</v>
      </c>
      <c r="B174" s="4" t="str">
        <f>"200803000805"</f>
        <v>200803000805</v>
      </c>
    </row>
    <row r="175" spans="1:2" x14ac:dyDescent="0.25">
      <c r="A175" s="3">
        <v>170</v>
      </c>
      <c r="B175" s="4" t="str">
        <f>"200806000915"</f>
        <v>200806000915</v>
      </c>
    </row>
    <row r="176" spans="1:2" x14ac:dyDescent="0.25">
      <c r="A176" s="3">
        <v>171</v>
      </c>
      <c r="B176" s="4" t="str">
        <f>"200809000440"</f>
        <v>200809000440</v>
      </c>
    </row>
    <row r="177" spans="1:2" x14ac:dyDescent="0.25">
      <c r="A177" s="3">
        <v>172</v>
      </c>
      <c r="B177" s="4" t="str">
        <f>"200902000443"</f>
        <v>200902000443</v>
      </c>
    </row>
    <row r="178" spans="1:2" x14ac:dyDescent="0.25">
      <c r="A178" s="3">
        <v>173</v>
      </c>
      <c r="B178" s="4" t="str">
        <f>"200903000530"</f>
        <v>200903000530</v>
      </c>
    </row>
    <row r="179" spans="1:2" x14ac:dyDescent="0.25">
      <c r="A179" s="3">
        <v>174</v>
      </c>
      <c r="B179" s="4" t="str">
        <f>"201001000070"</f>
        <v>201001000070</v>
      </c>
    </row>
    <row r="180" spans="1:2" x14ac:dyDescent="0.25">
      <c r="A180" s="3">
        <v>175</v>
      </c>
      <c r="B180" s="4" t="str">
        <f>"201102000503"</f>
        <v>201102000503</v>
      </c>
    </row>
    <row r="181" spans="1:2" x14ac:dyDescent="0.25">
      <c r="A181" s="3">
        <v>176</v>
      </c>
      <c r="B181" s="4" t="str">
        <f>"201203000138"</f>
        <v>201203000138</v>
      </c>
    </row>
    <row r="182" spans="1:2" x14ac:dyDescent="0.25">
      <c r="A182" s="3">
        <v>177</v>
      </c>
      <c r="B182" s="4" t="str">
        <f>"201303000768"</f>
        <v>201303000768</v>
      </c>
    </row>
    <row r="183" spans="1:2" x14ac:dyDescent="0.25">
      <c r="A183" s="3">
        <v>178</v>
      </c>
      <c r="B183" s="4" t="str">
        <f>"201304000909"</f>
        <v>201304000909</v>
      </c>
    </row>
    <row r="184" spans="1:2" x14ac:dyDescent="0.25">
      <c r="A184" s="3">
        <v>179</v>
      </c>
      <c r="B184" s="4" t="str">
        <f>"201304002174"</f>
        <v>201304002174</v>
      </c>
    </row>
    <row r="185" spans="1:2" x14ac:dyDescent="0.25">
      <c r="A185" s="3">
        <v>180</v>
      </c>
      <c r="B185" s="4" t="str">
        <f>"201304004820"</f>
        <v>201304004820</v>
      </c>
    </row>
    <row r="186" spans="1:2" x14ac:dyDescent="0.25">
      <c r="A186" s="3">
        <v>181</v>
      </c>
      <c r="B186" s="4" t="str">
        <f>"201304006572"</f>
        <v>201304006572</v>
      </c>
    </row>
    <row r="187" spans="1:2" x14ac:dyDescent="0.25">
      <c r="A187" s="3">
        <v>182</v>
      </c>
      <c r="B187" s="4" t="str">
        <f>"201402000218"</f>
        <v>201402000218</v>
      </c>
    </row>
    <row r="188" spans="1:2" x14ac:dyDescent="0.25">
      <c r="A188" s="3">
        <v>183</v>
      </c>
      <c r="B188" s="4" t="str">
        <f>"201402006070"</f>
        <v>201402006070</v>
      </c>
    </row>
    <row r="189" spans="1:2" x14ac:dyDescent="0.25">
      <c r="A189" s="3">
        <v>184</v>
      </c>
      <c r="B189" s="4" t="str">
        <f>"201402010215"</f>
        <v>201402010215</v>
      </c>
    </row>
    <row r="190" spans="1:2" x14ac:dyDescent="0.25">
      <c r="A190" s="3">
        <v>185</v>
      </c>
      <c r="B190" s="4" t="str">
        <f>"201402012063"</f>
        <v>201402012063</v>
      </c>
    </row>
    <row r="191" spans="1:2" x14ac:dyDescent="0.25">
      <c r="A191" s="3">
        <v>186</v>
      </c>
      <c r="B191" s="4" t="str">
        <f>"201402012300"</f>
        <v>201402012300</v>
      </c>
    </row>
    <row r="192" spans="1:2" x14ac:dyDescent="0.25">
      <c r="A192" s="3">
        <v>187</v>
      </c>
      <c r="B192" s="4" t="str">
        <f>"201406001171"</f>
        <v>201406001171</v>
      </c>
    </row>
    <row r="193" spans="1:2" x14ac:dyDescent="0.25">
      <c r="A193" s="3">
        <v>188</v>
      </c>
      <c r="B193" s="4" t="str">
        <f>"201406002256"</f>
        <v>201406002256</v>
      </c>
    </row>
    <row r="194" spans="1:2" x14ac:dyDescent="0.25">
      <c r="A194" s="3">
        <v>189</v>
      </c>
      <c r="B194" s="4" t="str">
        <f>"201406003520"</f>
        <v>201406003520</v>
      </c>
    </row>
    <row r="195" spans="1:2" x14ac:dyDescent="0.25">
      <c r="A195" s="3">
        <v>190</v>
      </c>
      <c r="B195" s="4" t="str">
        <f>"201406005260"</f>
        <v>201406005260</v>
      </c>
    </row>
    <row r="196" spans="1:2" x14ac:dyDescent="0.25">
      <c r="A196" s="3">
        <v>191</v>
      </c>
      <c r="B196" s="4" t="str">
        <f>"201406010501"</f>
        <v>201406010501</v>
      </c>
    </row>
    <row r="197" spans="1:2" x14ac:dyDescent="0.25">
      <c r="A197" s="3">
        <v>192</v>
      </c>
      <c r="B197" s="4" t="str">
        <f>"201406011756"</f>
        <v>201406011756</v>
      </c>
    </row>
    <row r="198" spans="1:2" x14ac:dyDescent="0.25">
      <c r="A198" s="3">
        <v>193</v>
      </c>
      <c r="B198" s="4" t="str">
        <f>"201406012769"</f>
        <v>201406012769</v>
      </c>
    </row>
    <row r="199" spans="1:2" x14ac:dyDescent="0.25">
      <c r="A199" s="3">
        <v>194</v>
      </c>
      <c r="B199" s="4" t="str">
        <f>"201406013342"</f>
        <v>201406013342</v>
      </c>
    </row>
    <row r="200" spans="1:2" x14ac:dyDescent="0.25">
      <c r="A200" s="3">
        <v>195</v>
      </c>
      <c r="B200" s="4" t="str">
        <f>"201406018522"</f>
        <v>201406018522</v>
      </c>
    </row>
    <row r="201" spans="1:2" x14ac:dyDescent="0.25">
      <c r="A201" s="3">
        <v>196</v>
      </c>
      <c r="B201" s="4" t="str">
        <f>"201406019010"</f>
        <v>201406019010</v>
      </c>
    </row>
    <row r="202" spans="1:2" x14ac:dyDescent="0.25">
      <c r="A202" s="3">
        <v>197</v>
      </c>
      <c r="B202" s="4" t="str">
        <f>"201406019067"</f>
        <v>201406019067</v>
      </c>
    </row>
    <row r="203" spans="1:2" x14ac:dyDescent="0.25">
      <c r="A203" s="3">
        <v>198</v>
      </c>
      <c r="B203" s="4" t="str">
        <f>"201409000191"</f>
        <v>201409000191</v>
      </c>
    </row>
    <row r="204" spans="1:2" x14ac:dyDescent="0.25">
      <c r="A204" s="3">
        <v>199</v>
      </c>
      <c r="B204" s="4" t="str">
        <f>"201409000365"</f>
        <v>201409000365</v>
      </c>
    </row>
    <row r="205" spans="1:2" x14ac:dyDescent="0.25">
      <c r="A205" s="3">
        <v>200</v>
      </c>
      <c r="B205" s="4" t="str">
        <f>"201409002854"</f>
        <v>201409002854</v>
      </c>
    </row>
    <row r="206" spans="1:2" x14ac:dyDescent="0.25">
      <c r="A206" s="3">
        <v>201</v>
      </c>
      <c r="B206" s="4" t="str">
        <f>"201410000206"</f>
        <v>201410000206</v>
      </c>
    </row>
    <row r="207" spans="1:2" x14ac:dyDescent="0.25">
      <c r="A207" s="3">
        <v>202</v>
      </c>
      <c r="B207" s="4" t="str">
        <f>"201410001711"</f>
        <v>201410001711</v>
      </c>
    </row>
    <row r="208" spans="1:2" x14ac:dyDescent="0.25">
      <c r="A208" s="3">
        <v>203</v>
      </c>
      <c r="B208" s="4" t="str">
        <f>"201410005430"</f>
        <v>201410005430</v>
      </c>
    </row>
    <row r="209" spans="1:2" x14ac:dyDescent="0.25">
      <c r="A209" s="3">
        <v>204</v>
      </c>
      <c r="B209" s="4" t="str">
        <f>"201410009043"</f>
        <v>201410009043</v>
      </c>
    </row>
    <row r="210" spans="1:2" x14ac:dyDescent="0.25">
      <c r="A210" s="3">
        <v>205</v>
      </c>
      <c r="B210" s="4" t="str">
        <f>"201410009470"</f>
        <v>201410009470</v>
      </c>
    </row>
    <row r="211" spans="1:2" x14ac:dyDescent="0.25">
      <c r="A211" s="3">
        <v>206</v>
      </c>
      <c r="B211" s="4" t="str">
        <f>"201410010525"</f>
        <v>201410010525</v>
      </c>
    </row>
    <row r="212" spans="1:2" x14ac:dyDescent="0.25">
      <c r="A212" s="3">
        <v>207</v>
      </c>
      <c r="B212" s="4" t="str">
        <f>"201410012247"</f>
        <v>201410012247</v>
      </c>
    </row>
    <row r="213" spans="1:2" x14ac:dyDescent="0.25">
      <c r="A213" s="3">
        <v>208</v>
      </c>
      <c r="B213" s="4" t="str">
        <f>"201411000529"</f>
        <v>201411000529</v>
      </c>
    </row>
    <row r="214" spans="1:2" x14ac:dyDescent="0.25">
      <c r="A214" s="3">
        <v>209</v>
      </c>
      <c r="B214" s="4" t="str">
        <f>"201412000161"</f>
        <v>201412000161</v>
      </c>
    </row>
    <row r="215" spans="1:2" x14ac:dyDescent="0.25">
      <c r="A215" s="3">
        <v>210</v>
      </c>
      <c r="B215" s="4" t="str">
        <f>"201412001725"</f>
        <v>201412001725</v>
      </c>
    </row>
    <row r="216" spans="1:2" x14ac:dyDescent="0.25">
      <c r="A216" s="3">
        <v>211</v>
      </c>
      <c r="B216" s="4" t="str">
        <f>"201412003553"</f>
        <v>201412003553</v>
      </c>
    </row>
    <row r="217" spans="1:2" x14ac:dyDescent="0.25">
      <c r="A217" s="3">
        <v>212</v>
      </c>
      <c r="B217" s="4" t="str">
        <f>"201412005827"</f>
        <v>201412005827</v>
      </c>
    </row>
    <row r="218" spans="1:2" x14ac:dyDescent="0.25">
      <c r="A218" s="3">
        <v>213</v>
      </c>
      <c r="B218" s="4" t="str">
        <f>"201412006191"</f>
        <v>201412006191</v>
      </c>
    </row>
    <row r="219" spans="1:2" x14ac:dyDescent="0.25">
      <c r="A219" s="3">
        <v>214</v>
      </c>
      <c r="B219" s="4" t="str">
        <f>"201502001916"</f>
        <v>201502001916</v>
      </c>
    </row>
    <row r="220" spans="1:2" x14ac:dyDescent="0.25">
      <c r="A220" s="3">
        <v>215</v>
      </c>
      <c r="B220" s="4" t="str">
        <f>"201502003208"</f>
        <v>201502003208</v>
      </c>
    </row>
    <row r="221" spans="1:2" x14ac:dyDescent="0.25">
      <c r="A221" s="3">
        <v>216</v>
      </c>
      <c r="B221" s="4" t="str">
        <f>"201503000378"</f>
        <v>201503000378</v>
      </c>
    </row>
    <row r="222" spans="1:2" x14ac:dyDescent="0.25">
      <c r="A222" s="3">
        <v>217</v>
      </c>
      <c r="B222" s="4" t="str">
        <f>"201504001923"</f>
        <v>201504001923</v>
      </c>
    </row>
    <row r="223" spans="1:2" x14ac:dyDescent="0.25">
      <c r="A223" s="3">
        <v>218</v>
      </c>
      <c r="B223" s="4" t="str">
        <f>"201506000128"</f>
        <v>201506000128</v>
      </c>
    </row>
    <row r="224" spans="1:2" x14ac:dyDescent="0.25">
      <c r="A224" s="3">
        <v>219</v>
      </c>
      <c r="B224" s="4" t="str">
        <f>"201506001282"</f>
        <v>201506001282</v>
      </c>
    </row>
    <row r="225" spans="1:2" x14ac:dyDescent="0.25">
      <c r="A225" s="3">
        <v>220</v>
      </c>
      <c r="B225" s="4" t="str">
        <f>"201506001815"</f>
        <v>201506001815</v>
      </c>
    </row>
    <row r="226" spans="1:2" x14ac:dyDescent="0.25">
      <c r="A226" s="3">
        <v>221</v>
      </c>
      <c r="B226" s="4" t="str">
        <f>"201506002577"</f>
        <v>201506002577</v>
      </c>
    </row>
    <row r="227" spans="1:2" x14ac:dyDescent="0.25">
      <c r="A227" s="3">
        <v>222</v>
      </c>
      <c r="B227" s="4" t="str">
        <f>"201506003673"</f>
        <v>201506003673</v>
      </c>
    </row>
    <row r="228" spans="1:2" x14ac:dyDescent="0.25">
      <c r="A228" s="3">
        <v>223</v>
      </c>
      <c r="B228" s="4" t="str">
        <f>"201511021834"</f>
        <v>201511021834</v>
      </c>
    </row>
    <row r="229" spans="1:2" x14ac:dyDescent="0.25">
      <c r="A229" s="3">
        <v>224</v>
      </c>
      <c r="B229" s="4" t="str">
        <f>"201511038407"</f>
        <v>201511038407</v>
      </c>
    </row>
  </sheetData>
  <sortState ref="B6:B229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5Κ_2025_ΠΕ_ΠΡΟΣΚΛΗΣΗ_ΥΠΟΨΗΦΙΩΝ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Lagos Vasileios Dimitrios</cp:lastModifiedBy>
  <dcterms:created xsi:type="dcterms:W3CDTF">2024-08-13T09:36:16Z</dcterms:created>
  <dcterms:modified xsi:type="dcterms:W3CDTF">2025-11-19T09:46:52Z</dcterms:modified>
</cp:coreProperties>
</file>