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egioka\Desktop\1ΓΒ_2023_ΥΠΑ\ΑΠΟΤΕΛΕΣΜΑΤΑ\ΑΠΟΤΕΛΕΣΜΑΤΑ_23.11.23_μετά τις μεταβολές\ΠΡΟΣΩΡΙΝΑ ΑΠΟΤΕΛΕΣΜΑΤΑ\ΠΡΟΣΩΡΙΝΑ ΑΠΟΤΕΛΕΣΜΑΤΑ_ΤΕ\"/>
    </mc:Choice>
  </mc:AlternateContent>
  <bookViews>
    <workbookView xWindow="0" yWindow="0" windowWidth="23040" windowHeight="8676"/>
  </bookViews>
  <sheets>
    <sheet name="1ΓΒ_2023_ΤΕ_ΑΠΟΡΡΙΠΤΕΟΙ" sheetId="1" r:id="rId1"/>
  </sheets>
  <calcPr calcId="162913"/>
</workbook>
</file>

<file path=xl/calcChain.xml><?xml version="1.0" encoding="utf-8"?>
<calcChain xmlns="http://schemas.openxmlformats.org/spreadsheetml/2006/main">
  <c r="B6" i="1" l="1"/>
  <c r="B7" i="1"/>
  <c r="B8" i="1"/>
  <c r="C8" i="1"/>
  <c r="B9" i="1"/>
  <c r="B10" i="1"/>
  <c r="C10" i="1"/>
  <c r="B11" i="1"/>
  <c r="C11" i="1"/>
  <c r="B12" i="1"/>
  <c r="C12" i="1"/>
  <c r="B13" i="1"/>
  <c r="B14" i="1"/>
  <c r="B15" i="1"/>
  <c r="B16" i="1"/>
  <c r="B17" i="1"/>
  <c r="B18" i="1"/>
  <c r="B19" i="1"/>
  <c r="B20" i="1"/>
  <c r="B21" i="1"/>
  <c r="B22" i="1"/>
  <c r="C22" i="1"/>
  <c r="B23" i="1"/>
  <c r="C23" i="1"/>
  <c r="B24" i="1"/>
</calcChain>
</file>

<file path=xl/sharedStrings.xml><?xml version="1.0" encoding="utf-8"?>
<sst xmlns="http://schemas.openxmlformats.org/spreadsheetml/2006/main" count="22" uniqueCount="13">
  <si>
    <t>ΠΛΗΡΩΣΗ ΘΕΣΕΩΝ ΑΠΟ ΠΑΝΕΛΛ. ΓΡΑΠΤΟ ΔΙΑΓ. (ΑΡΘΡΟ ν. 4765/2021) ΠΡΟΚΗΡΥΞΗ : 1ΓΒ_2023</t>
  </si>
  <si>
    <t>ΚΑΤΑΣΤΑΣΗ ΑΠΟΡΡΙΠΤΕΩΝ</t>
  </si>
  <si>
    <t>ΚΑΤΗΓΟΡΙΑ ΕΚΠΑΙΔΕΥΣΗΣ: ΤΕΧΝΟΛΟΓΙΚΗΣ ΕΚΠΑΙΔΕΥΣΗΣ</t>
  </si>
  <si>
    <t>Α/Α</t>
  </si>
  <si>
    <t>ΑΙΤΙΟΛΟΓΙΑ ΑΠΟΡΡΙΨΗΣ</t>
  </si>
  <si>
    <t>ΟΡΙΟ ΗΛΙΚΙΑΣ ΥΠΟΨΗΦΙΟΥ</t>
  </si>
  <si>
    <t>Δεν δηλώθηκε ο αντίστοιχος κωδικός τίτλου στην αίτηση του α΄ σταδίου</t>
  </si>
  <si>
    <t>ΕΛΛΕΙΨΗ ΤΙΤΛΟΥ</t>
  </si>
  <si>
    <t>ΟΡΙΟ ΗΛΙΚΙΑΣ ΥΠΟΨΗΦΙΟΥ, 001</t>
  </si>
  <si>
    <t>Δεν δηλώθηκε ο αντίστοιχος κωδικός θέσης στην αίτηση του α΄ σταδίου</t>
  </si>
  <si>
    <t>****************************************************************************************************************************</t>
  </si>
  <si>
    <t>*** Η ΜΗ ΣΥΜΠΛΗΡΩΣΗ ΤΩΝ ΑΠΑΡΑΙΤΗΤΩΝ ΣΤΟΙΧΕΙΩΝ ΣΤΗΝ ΑΙΤΗΣΗ ΙΣΟΔΥΝΑΜΕΙ ΜΕ ΤΗΝ ΕΛΛΕΙΨΗ ΤΩΝ ΣΤΟΙΧΕΙΩΝ ΑΥΤΩΝ ΑΠΟ ΤΟΝ ΥΠΟΨΗΦΙΟ ***</t>
  </si>
  <si>
    <t>Α.Μ. ΥΠΟΨΗΦΙΟΥ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</si>
</sst>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8"/>
      <color theme="3"/>
      <name val="Calibri Light"/>
      <family val="2"/>
      <charset val="161"/>
      <scheme val="major"/>
    </font>
    <font>
      <b/>
      <sz val="15"/>
      <color theme="3"/>
      <name val="Calibri"/>
      <family val="2"/>
      <charset val="161"/>
      <scheme val="minor"/>
    </font>
    <font>
      <b/>
      <sz val="13"/>
      <color theme="3"/>
      <name val="Calibri"/>
      <family val="2"/>
      <charset val="161"/>
      <scheme val="minor"/>
    </font>
    <font>
      <b/>
      <sz val="11"/>
      <color theme="3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sz val="11"/>
      <color rgb="FF9C6500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rgb="FF3F3F3F"/>
      <name val="Calibri"/>
      <family val="2"/>
      <charset val="161"/>
      <scheme val="minor"/>
    </font>
    <font>
      <b/>
      <sz val="11"/>
      <color rgb="FFFA7D00"/>
      <name val="Calibri"/>
      <family val="2"/>
      <charset val="161"/>
      <scheme val="minor"/>
    </font>
    <font>
      <sz val="11"/>
      <color rgb="FFFA7D00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i/>
      <sz val="11"/>
      <color rgb="FF7F7F7F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5">
    <xf numFmtId="0" fontId="0" fillId="0" borderId="0" xfId="0"/>
    <xf numFmtId="0" fontId="16" fillId="0" borderId="0" xfId="0" applyFont="1"/>
    <xf numFmtId="0" fontId="16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</cellXfs>
  <cellStyles count="42">
    <cellStyle name="20% - Έμφαση1" xfId="19" builtinId="30" customBuiltin="1"/>
    <cellStyle name="20% - Έμφαση2" xfId="23" builtinId="34" customBuiltin="1"/>
    <cellStyle name="20% - Έμφαση3" xfId="27" builtinId="38" customBuiltin="1"/>
    <cellStyle name="20% - Έμφαση4" xfId="31" builtinId="42" customBuiltin="1"/>
    <cellStyle name="20% - Έμφαση5" xfId="35" builtinId="46" customBuiltin="1"/>
    <cellStyle name="20% - Έμφαση6" xfId="39" builtinId="50" customBuiltin="1"/>
    <cellStyle name="40% - Έμφαση1" xfId="20" builtinId="31" customBuiltin="1"/>
    <cellStyle name="40% - Έμφαση2" xfId="24" builtinId="35" customBuiltin="1"/>
    <cellStyle name="40% - Έμφαση3" xfId="28" builtinId="39" customBuiltin="1"/>
    <cellStyle name="40% - Έμφαση4" xfId="32" builtinId="43" customBuiltin="1"/>
    <cellStyle name="40% - Έμφαση5" xfId="36" builtinId="47" customBuiltin="1"/>
    <cellStyle name="40% - Έμφαση6" xfId="40" builtinId="51" customBuiltin="1"/>
    <cellStyle name="60% - Έμφαση1" xfId="21" builtinId="32" customBuiltin="1"/>
    <cellStyle name="60% - Έμφαση2" xfId="25" builtinId="36" customBuiltin="1"/>
    <cellStyle name="60% - Έμφαση3" xfId="29" builtinId="40" customBuiltin="1"/>
    <cellStyle name="60% - Έμφαση4" xfId="33" builtinId="44" customBuiltin="1"/>
    <cellStyle name="60% - Έμφαση5" xfId="37" builtinId="48" customBuiltin="1"/>
    <cellStyle name="60% - Έμφαση6" xfId="41" builtinId="52" customBuiltin="1"/>
    <cellStyle name="Εισαγωγή" xfId="9" builtinId="20" customBuiltin="1"/>
    <cellStyle name="Έλεγχος κελιού" xfId="13" builtinId="23" customBuiltin="1"/>
    <cellStyle name="Έμφαση1" xfId="18" builtinId="29" customBuiltin="1"/>
    <cellStyle name="Έμφαση2" xfId="22" builtinId="33" customBuiltin="1"/>
    <cellStyle name="Έμφαση3" xfId="26" builtinId="37" customBuiltin="1"/>
    <cellStyle name="Έμφαση4" xfId="30" builtinId="41" customBuiltin="1"/>
    <cellStyle name="Έμφαση5" xfId="34" builtinId="45" customBuiltin="1"/>
    <cellStyle name="Έμφαση6" xfId="38" builtinId="49" customBuiltin="1"/>
    <cellStyle name="Έξοδος" xfId="10" builtinId="21" customBuiltin="1"/>
    <cellStyle name="Επεξηγηματικό κείμενο" xfId="16" builtinId="53" customBuiltin="1"/>
    <cellStyle name="Επικεφαλίδα 1" xfId="2" builtinId="16" customBuiltin="1"/>
    <cellStyle name="Επικεφαλίδα 2" xfId="3" builtinId="17" customBuiltin="1"/>
    <cellStyle name="Επικεφαλίδα 3" xfId="4" builtinId="18" customBuiltin="1"/>
    <cellStyle name="Επικεφαλίδα 4" xfId="5" builtinId="19" customBuiltin="1"/>
    <cellStyle name="Κακό" xfId="7" builtinId="27" customBuiltin="1"/>
    <cellStyle name="Καλό" xfId="6" builtinId="26" customBuiltin="1"/>
    <cellStyle name="Κανονικό" xfId="0" builtinId="0"/>
    <cellStyle name="Ουδέτερο" xfId="8" builtinId="28" customBuiltin="1"/>
    <cellStyle name="Προειδοποιητικό κείμενο" xfId="14" builtinId="11" customBuiltin="1"/>
    <cellStyle name="Σημείωση" xfId="15" builtinId="10" customBuiltin="1"/>
    <cellStyle name="Συνδεδεμένο κελί" xfId="12" builtinId="24" customBuiltin="1"/>
    <cellStyle name="Σύνολο" xfId="17" builtinId="25" customBuiltin="1"/>
    <cellStyle name="Τίτλος" xfId="1" builtinId="15" customBuiltin="1"/>
    <cellStyle name="Υπολογισμός" xfId="11" builtinId="22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9"/>
  <sheetViews>
    <sheetView tabSelected="1" workbookViewId="0">
      <selection activeCell="D14" sqref="D14"/>
    </sheetView>
  </sheetViews>
  <sheetFormatPr defaultRowHeight="14.4" x14ac:dyDescent="0.3"/>
  <cols>
    <col min="2" max="2" width="28.44140625" customWidth="1"/>
    <col min="3" max="3" width="60.6640625" customWidth="1"/>
    <col min="4" max="4" width="70.77734375" customWidth="1"/>
  </cols>
  <sheetData>
    <row r="1" spans="1:4" x14ac:dyDescent="0.3">
      <c r="A1" s="1" t="s">
        <v>0</v>
      </c>
      <c r="B1" s="1"/>
      <c r="C1" s="1"/>
      <c r="D1" s="1"/>
    </row>
    <row r="2" spans="1:4" x14ac:dyDescent="0.3">
      <c r="A2" s="1" t="s">
        <v>1</v>
      </c>
      <c r="B2" s="1"/>
      <c r="C2" s="1"/>
      <c r="D2" s="1"/>
    </row>
    <row r="3" spans="1:4" x14ac:dyDescent="0.3">
      <c r="A3" s="1" t="s">
        <v>2</v>
      </c>
      <c r="B3" s="1"/>
      <c r="C3" s="1"/>
      <c r="D3" s="1"/>
    </row>
    <row r="5" spans="1:4" x14ac:dyDescent="0.3">
      <c r="A5" s="2" t="s">
        <v>3</v>
      </c>
      <c r="B5" s="2" t="s">
        <v>12</v>
      </c>
      <c r="C5" s="2" t="s">
        <v>4</v>
      </c>
    </row>
    <row r="6" spans="1:4" x14ac:dyDescent="0.3">
      <c r="A6" s="3">
        <v>1</v>
      </c>
      <c r="B6" s="3" t="str">
        <f>"200902000725"</f>
        <v>200902000725</v>
      </c>
      <c r="C6" s="4" t="s">
        <v>5</v>
      </c>
    </row>
    <row r="7" spans="1:4" x14ac:dyDescent="0.3">
      <c r="A7" s="3">
        <v>2</v>
      </c>
      <c r="B7" s="3" t="str">
        <f>"200801005016"</f>
        <v>200801005016</v>
      </c>
      <c r="C7" s="4" t="s">
        <v>6</v>
      </c>
    </row>
    <row r="8" spans="1:4" x14ac:dyDescent="0.3">
      <c r="A8" s="3">
        <v>3</v>
      </c>
      <c r="B8" s="3" t="str">
        <f>"00891971"</f>
        <v>00891971</v>
      </c>
      <c r="C8" s="4" t="str">
        <f>"001"</f>
        <v>001</v>
      </c>
    </row>
    <row r="9" spans="1:4" x14ac:dyDescent="0.3">
      <c r="A9" s="3">
        <v>4</v>
      </c>
      <c r="B9" s="3" t="str">
        <f>"201506004039"</f>
        <v>201506004039</v>
      </c>
      <c r="C9" s="4" t="s">
        <v>5</v>
      </c>
    </row>
    <row r="10" spans="1:4" x14ac:dyDescent="0.3">
      <c r="A10" s="3">
        <v>5</v>
      </c>
      <c r="B10" s="3" t="str">
        <f>"201412006980"</f>
        <v>201412006980</v>
      </c>
      <c r="C10" s="4" t="str">
        <f>"001"</f>
        <v>001</v>
      </c>
    </row>
    <row r="11" spans="1:4" x14ac:dyDescent="0.3">
      <c r="A11" s="3">
        <v>6</v>
      </c>
      <c r="B11" s="3" t="str">
        <f>"00910923"</f>
        <v>00910923</v>
      </c>
      <c r="C11" s="4" t="str">
        <f>"002"</f>
        <v>002</v>
      </c>
    </row>
    <row r="12" spans="1:4" x14ac:dyDescent="0.3">
      <c r="A12" s="3">
        <v>7</v>
      </c>
      <c r="B12" s="3" t="str">
        <f>"200811001622"</f>
        <v>200811001622</v>
      </c>
      <c r="C12" s="4" t="str">
        <f>"004"</f>
        <v>004</v>
      </c>
    </row>
    <row r="13" spans="1:4" x14ac:dyDescent="0.3">
      <c r="A13" s="3">
        <v>8</v>
      </c>
      <c r="B13" s="3" t="str">
        <f>"200802008869"</f>
        <v>200802008869</v>
      </c>
      <c r="C13" s="4" t="s">
        <v>6</v>
      </c>
    </row>
    <row r="14" spans="1:4" x14ac:dyDescent="0.3">
      <c r="A14" s="3">
        <v>9</v>
      </c>
      <c r="B14" s="3" t="str">
        <f>"00141005"</f>
        <v>00141005</v>
      </c>
      <c r="C14" s="4" t="s">
        <v>6</v>
      </c>
    </row>
    <row r="15" spans="1:4" x14ac:dyDescent="0.3">
      <c r="A15" s="3">
        <v>10</v>
      </c>
      <c r="B15" s="3" t="str">
        <f>"201411001217"</f>
        <v>201411001217</v>
      </c>
      <c r="C15" s="4" t="s">
        <v>7</v>
      </c>
    </row>
    <row r="16" spans="1:4" x14ac:dyDescent="0.3">
      <c r="A16" s="3">
        <v>11</v>
      </c>
      <c r="B16" s="3" t="str">
        <f>"201411001976"</f>
        <v>201411001976</v>
      </c>
      <c r="C16" s="4" t="s">
        <v>5</v>
      </c>
    </row>
    <row r="17" spans="1:3" x14ac:dyDescent="0.3">
      <c r="A17" s="3">
        <v>12</v>
      </c>
      <c r="B17" s="3" t="str">
        <f>"201504002891"</f>
        <v>201504002891</v>
      </c>
      <c r="C17" s="4" t="s">
        <v>5</v>
      </c>
    </row>
    <row r="18" spans="1:3" x14ac:dyDescent="0.3">
      <c r="A18" s="3">
        <v>13</v>
      </c>
      <c r="B18" s="3" t="str">
        <f>"00149861"</f>
        <v>00149861</v>
      </c>
      <c r="C18" s="4" t="s">
        <v>7</v>
      </c>
    </row>
    <row r="19" spans="1:3" x14ac:dyDescent="0.3">
      <c r="A19" s="3">
        <v>14</v>
      </c>
      <c r="B19" s="3" t="str">
        <f>"00840094"</f>
        <v>00840094</v>
      </c>
      <c r="C19" s="4" t="s">
        <v>8</v>
      </c>
    </row>
    <row r="20" spans="1:3" x14ac:dyDescent="0.3">
      <c r="A20" s="3">
        <v>15</v>
      </c>
      <c r="B20" s="3" t="str">
        <f>"00891781"</f>
        <v>00891781</v>
      </c>
      <c r="C20" s="4" t="s">
        <v>5</v>
      </c>
    </row>
    <row r="21" spans="1:3" x14ac:dyDescent="0.3">
      <c r="A21" s="3">
        <v>16</v>
      </c>
      <c r="B21" s="3" t="str">
        <f>"201402010519"</f>
        <v>201402010519</v>
      </c>
      <c r="C21" s="4" t="s">
        <v>9</v>
      </c>
    </row>
    <row r="22" spans="1:3" x14ac:dyDescent="0.3">
      <c r="A22" s="3">
        <v>17</v>
      </c>
      <c r="B22" s="3" t="str">
        <f>"00897811"</f>
        <v>00897811</v>
      </c>
      <c r="C22" s="4" t="str">
        <f>"004"</f>
        <v>004</v>
      </c>
    </row>
    <row r="23" spans="1:3" x14ac:dyDescent="0.3">
      <c r="A23" s="3">
        <v>18</v>
      </c>
      <c r="B23" s="3" t="str">
        <f>"201511012121"</f>
        <v>201511012121</v>
      </c>
      <c r="C23" s="4" t="str">
        <f>"004"</f>
        <v>004</v>
      </c>
    </row>
    <row r="24" spans="1:3" x14ac:dyDescent="0.3">
      <c r="A24" s="3">
        <v>19</v>
      </c>
      <c r="B24" s="3" t="str">
        <f>"201401001373"</f>
        <v>201401001373</v>
      </c>
      <c r="C24" s="4" t="s">
        <v>7</v>
      </c>
    </row>
    <row r="27" spans="1:3" x14ac:dyDescent="0.3">
      <c r="A27" t="s">
        <v>10</v>
      </c>
    </row>
    <row r="28" spans="1:3" x14ac:dyDescent="0.3">
      <c r="A28" t="s">
        <v>11</v>
      </c>
    </row>
    <row r="29" spans="1:3" x14ac:dyDescent="0.3">
      <c r="A29" t="s">
        <v>10</v>
      </c>
    </row>
  </sheetData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1ΓΒ_2023_ΤΕ_ΑΠΟΡΡΙΠΤΕΟΙ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Gioka Efrosini</dc:creator>
  <cp:lastModifiedBy>Gioka Efrosini</cp:lastModifiedBy>
  <dcterms:created xsi:type="dcterms:W3CDTF">2023-11-29T13:10:55Z</dcterms:created>
  <dcterms:modified xsi:type="dcterms:W3CDTF">2023-11-29T13:40:02Z</dcterms:modified>
</cp:coreProperties>
</file>