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esktop\1Γ_2022_ΑΑΔΕ\ΠΙΝΑΚΕΣ ΥΠΟΨΗΦΙΩΝ ΓΙΑ ΔΙΚΑΙΟΛΟΓΗΤΙΚΑ\ΠΙΝΑΚΕΣ ΥΠΟΨΗΦΙΩΝ ΓΙΑ ΔΙΚΑΙΟΛΟΓΗΤΙΚΑ ΠΡΟΣ ΑΝΑΡΤΗΣΗ\"/>
    </mc:Choice>
  </mc:AlternateContent>
  <bookViews>
    <workbookView xWindow="0" yWindow="0" windowWidth="28800" windowHeight="11775"/>
  </bookViews>
  <sheets>
    <sheet name="ΠΙΝΑΚΑΣ_ΥΠΟΨΗΦΙΩΝ_ΓΙΑ_ΔΙΚ_ΠΕ" sheetId="1" r:id="rId1"/>
  </sheets>
  <definedNames>
    <definedName name="_xlnm.Print_Titles" localSheetId="0">ΠΙΝΑΚΑΣ_ΥΠΟΨΗΦΙΩΝ_ΓΙΑ_ΔΙΚ_ΠΕ!$1:$3</definedName>
  </definedNames>
  <calcPr calcId="162913"/>
</workbook>
</file>

<file path=xl/calcChain.xml><?xml version="1.0" encoding="utf-8"?>
<calcChain xmlns="http://schemas.openxmlformats.org/spreadsheetml/2006/main">
  <c r="B140" i="1" l="1"/>
  <c r="B36" i="1"/>
  <c r="B64" i="1"/>
  <c r="B146" i="1"/>
  <c r="B48" i="1"/>
  <c r="B121" i="1"/>
  <c r="B60" i="1"/>
  <c r="B67" i="1"/>
  <c r="B53" i="1"/>
  <c r="B19" i="1"/>
  <c r="B69" i="1"/>
  <c r="B38" i="1"/>
  <c r="B18" i="1"/>
  <c r="B42" i="1"/>
  <c r="B109" i="1"/>
  <c r="B16" i="1"/>
  <c r="B122" i="1"/>
  <c r="B52" i="1"/>
  <c r="B123" i="1"/>
  <c r="B12" i="1"/>
  <c r="B102" i="1"/>
  <c r="B95" i="1"/>
  <c r="B29" i="1"/>
  <c r="B144" i="1"/>
  <c r="B65" i="1"/>
  <c r="B118" i="1"/>
  <c r="B47" i="1"/>
  <c r="B59" i="1"/>
  <c r="B34" i="1"/>
  <c r="B71" i="1"/>
  <c r="B97" i="1"/>
  <c r="B115" i="1"/>
  <c r="B22" i="1"/>
  <c r="B130" i="1"/>
  <c r="B86" i="1"/>
  <c r="B129" i="1"/>
  <c r="B44" i="1"/>
  <c r="B56" i="1"/>
  <c r="B63" i="1"/>
  <c r="B126" i="1"/>
  <c r="B119" i="1"/>
  <c r="B15" i="1"/>
  <c r="B8" i="1"/>
  <c r="B79" i="1"/>
  <c r="B49" i="1"/>
  <c r="B25" i="1"/>
  <c r="B9" i="1"/>
  <c r="B127" i="1"/>
  <c r="B136" i="1"/>
  <c r="B89" i="1"/>
  <c r="B142" i="1"/>
  <c r="B85" i="1"/>
  <c r="B50" i="1"/>
  <c r="B137" i="1"/>
  <c r="B84" i="1"/>
  <c r="B78" i="1"/>
  <c r="B77" i="1"/>
  <c r="B28" i="1"/>
  <c r="B105" i="1"/>
  <c r="B138" i="1"/>
  <c r="B93" i="1"/>
  <c r="B100" i="1"/>
  <c r="B91" i="1"/>
  <c r="B61" i="1"/>
  <c r="B107" i="1"/>
  <c r="B110" i="1"/>
  <c r="B68" i="1"/>
  <c r="B101" i="1"/>
  <c r="B43" i="1"/>
  <c r="B149" i="1"/>
  <c r="B132" i="1"/>
  <c r="B14" i="1"/>
  <c r="B125" i="1"/>
  <c r="B57" i="1"/>
  <c r="B117" i="1"/>
  <c r="B128" i="1"/>
  <c r="B35" i="1"/>
  <c r="B98" i="1"/>
  <c r="B87" i="1"/>
  <c r="B4" i="1"/>
  <c r="B96" i="1"/>
  <c r="B116" i="1"/>
  <c r="B120" i="1"/>
  <c r="B54" i="1"/>
  <c r="B83" i="1"/>
  <c r="B106" i="1"/>
  <c r="B20" i="1"/>
  <c r="B51" i="1"/>
  <c r="B92" i="1"/>
  <c r="B88" i="1"/>
  <c r="B148" i="1"/>
  <c r="B135" i="1"/>
  <c r="B131" i="1"/>
  <c r="B58" i="1"/>
  <c r="B99" i="1"/>
  <c r="B40" i="1"/>
  <c r="B31" i="1"/>
  <c r="B33" i="1"/>
  <c r="B76" i="1"/>
  <c r="B13" i="1"/>
  <c r="B104" i="1"/>
  <c r="B46" i="1"/>
  <c r="B134" i="1"/>
  <c r="B26" i="1"/>
  <c r="B114" i="1"/>
  <c r="B70" i="1"/>
  <c r="B94" i="1"/>
  <c r="B113" i="1"/>
  <c r="B24" i="1"/>
  <c r="B112" i="1"/>
  <c r="B62" i="1"/>
  <c r="B141" i="1"/>
  <c r="B21" i="1"/>
  <c r="B30" i="1"/>
  <c r="B145" i="1"/>
  <c r="B66" i="1"/>
  <c r="B73" i="1"/>
  <c r="B23" i="1"/>
  <c r="B6" i="1"/>
  <c r="B27" i="1"/>
  <c r="B90" i="1"/>
  <c r="B37" i="1"/>
  <c r="B103" i="1"/>
  <c r="B108" i="1"/>
  <c r="B143" i="1"/>
  <c r="B17" i="1"/>
  <c r="B74" i="1"/>
  <c r="B5" i="1"/>
  <c r="B80" i="1"/>
  <c r="B41" i="1"/>
  <c r="B10" i="1"/>
  <c r="B81" i="1"/>
  <c r="B82" i="1"/>
  <c r="B147" i="1"/>
  <c r="B11" i="1"/>
  <c r="B55" i="1"/>
  <c r="B32" i="1"/>
  <c r="B7" i="1"/>
  <c r="B139" i="1"/>
  <c r="B133" i="1"/>
  <c r="B124" i="1"/>
  <c r="B72" i="1"/>
  <c r="B111" i="1"/>
  <c r="B39" i="1"/>
  <c r="B75" i="1"/>
  <c r="B45" i="1"/>
</calcChain>
</file>

<file path=xl/sharedStrings.xml><?xml version="1.0" encoding="utf-8"?>
<sst xmlns="http://schemas.openxmlformats.org/spreadsheetml/2006/main" count="4" uniqueCount="4">
  <si>
    <t>ΜΟΝΑΔΙΚΟΣ ΚΩΔΙΚΟΣ</t>
  </si>
  <si>
    <t>Α/Α</t>
  </si>
  <si>
    <t>ΑΣΕΠ
Α' ΔΙΕΥΘΥΝΣΗ ΕΠΙΛΟΓΗΣ ΠΡΟΣΩΠΙΚΟΥ</t>
  </si>
  <si>
    <r>
      <t xml:space="preserve">ΠΡΟΣΚΛΗΣΗ ΥΠΟΨΗΦΙΩΝ ΓΙΑ ΥΠΟΒΟΛΗ ΔΙΚΑΙΟΛΟΓΗΤΙΚΩΝ
</t>
    </r>
    <r>
      <rPr>
        <b/>
        <i/>
        <sz val="11"/>
        <color theme="1"/>
        <rFont val="Calibri"/>
        <family val="2"/>
        <charset val="161"/>
        <scheme val="minor"/>
      </rPr>
      <t xml:space="preserve">ΠΡΟΚΗΡΥΞΗ 1Γ/2022 (ΦΕΚ 9/25.02.2022)
</t>
    </r>
    <r>
      <rPr>
        <b/>
        <sz val="11"/>
        <color theme="1"/>
        <rFont val="Calibri"/>
        <family val="2"/>
        <charset val="161"/>
        <scheme val="minor"/>
      </rPr>
      <t xml:space="preserve">
ΚΑΤΗΓΟΡΙΑ ΠΑΝΕΠΙΣΤΗΜΙΑΚΗΣ ΕΚΠΑΙΔΕΥΣΗΣ
ΠΕ Εφοριακών, ΠΕ Τελωνειακών, ΠΕ Δημοσιονομικών, ΠΕ Πληροφορικής και 
ΠΕ Μηχανικών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</si>
</sst>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19" fillId="0" borderId="0" xfId="0" applyFont="1" applyAlignment="1">
      <alignment horizontal="left" vertical="center" wrapText="1"/>
    </xf>
    <xf numFmtId="0" fontId="16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9"/>
  <sheetViews>
    <sheetView tabSelected="1" workbookViewId="0">
      <selection activeCell="E3" sqref="E3"/>
    </sheetView>
  </sheetViews>
  <sheetFormatPr defaultRowHeight="15" x14ac:dyDescent="0.25"/>
  <cols>
    <col min="1" max="1" width="29" style="1" customWidth="1"/>
    <col min="2" max="2" width="49.85546875" style="1" customWidth="1"/>
  </cols>
  <sheetData>
    <row r="1" spans="1:2" ht="38.25" customHeight="1" x14ac:dyDescent="0.25">
      <c r="A1" s="2" t="s">
        <v>2</v>
      </c>
    </row>
    <row r="2" spans="1:2" ht="101.25" customHeight="1" x14ac:dyDescent="0.25">
      <c r="A2" s="5" t="s">
        <v>3</v>
      </c>
      <c r="B2" s="6"/>
    </row>
    <row r="3" spans="1:2" ht="18.75" customHeight="1" x14ac:dyDescent="0.25">
      <c r="A3" s="3" t="s">
        <v>1</v>
      </c>
      <c r="B3" s="3" t="s">
        <v>0</v>
      </c>
    </row>
    <row r="4" spans="1:2" ht="20.100000000000001" customHeight="1" x14ac:dyDescent="0.25">
      <c r="A4" s="4">
        <v>1</v>
      </c>
      <c r="B4" s="4" t="str">
        <f>"00012714"</f>
        <v>00012714</v>
      </c>
    </row>
    <row r="5" spans="1:2" ht="20.100000000000001" customHeight="1" x14ac:dyDescent="0.25">
      <c r="A5" s="4">
        <v>2</v>
      </c>
      <c r="B5" s="4" t="str">
        <f>"00075312"</f>
        <v>00075312</v>
      </c>
    </row>
    <row r="6" spans="1:2" ht="20.100000000000001" customHeight="1" x14ac:dyDescent="0.25">
      <c r="A6" s="4">
        <v>3</v>
      </c>
      <c r="B6" s="4" t="str">
        <f>"00101527"</f>
        <v>00101527</v>
      </c>
    </row>
    <row r="7" spans="1:2" ht="20.100000000000001" customHeight="1" x14ac:dyDescent="0.25">
      <c r="A7" s="4">
        <v>4</v>
      </c>
      <c r="B7" s="4" t="str">
        <f>"00104661"</f>
        <v>00104661</v>
      </c>
    </row>
    <row r="8" spans="1:2" ht="20.100000000000001" customHeight="1" x14ac:dyDescent="0.25">
      <c r="A8" s="4">
        <v>5</v>
      </c>
      <c r="B8" s="4" t="str">
        <f>"00104733"</f>
        <v>00104733</v>
      </c>
    </row>
    <row r="9" spans="1:2" ht="20.100000000000001" customHeight="1" x14ac:dyDescent="0.25">
      <c r="A9" s="4">
        <v>6</v>
      </c>
      <c r="B9" s="4" t="str">
        <f>"00110833"</f>
        <v>00110833</v>
      </c>
    </row>
    <row r="10" spans="1:2" ht="20.100000000000001" customHeight="1" x14ac:dyDescent="0.25">
      <c r="A10" s="4">
        <v>7</v>
      </c>
      <c r="B10" s="4" t="str">
        <f>"00114341"</f>
        <v>00114341</v>
      </c>
    </row>
    <row r="11" spans="1:2" ht="20.100000000000001" customHeight="1" x14ac:dyDescent="0.25">
      <c r="A11" s="4">
        <v>8</v>
      </c>
      <c r="B11" s="4" t="str">
        <f>"00117089"</f>
        <v>00117089</v>
      </c>
    </row>
    <row r="12" spans="1:2" ht="20.100000000000001" customHeight="1" x14ac:dyDescent="0.25">
      <c r="A12" s="4">
        <v>9</v>
      </c>
      <c r="B12" s="4" t="str">
        <f>"00117190"</f>
        <v>00117190</v>
      </c>
    </row>
    <row r="13" spans="1:2" ht="20.100000000000001" customHeight="1" x14ac:dyDescent="0.25">
      <c r="A13" s="4">
        <v>10</v>
      </c>
      <c r="B13" s="4" t="str">
        <f>"00118010"</f>
        <v>00118010</v>
      </c>
    </row>
    <row r="14" spans="1:2" ht="20.100000000000001" customHeight="1" x14ac:dyDescent="0.25">
      <c r="A14" s="4">
        <v>11</v>
      </c>
      <c r="B14" s="4" t="str">
        <f>"00119323"</f>
        <v>00119323</v>
      </c>
    </row>
    <row r="15" spans="1:2" ht="20.100000000000001" customHeight="1" x14ac:dyDescent="0.25">
      <c r="A15" s="4">
        <v>12</v>
      </c>
      <c r="B15" s="4" t="str">
        <f>"00121342"</f>
        <v>00121342</v>
      </c>
    </row>
    <row r="16" spans="1:2" ht="20.100000000000001" customHeight="1" x14ac:dyDescent="0.25">
      <c r="A16" s="4">
        <v>13</v>
      </c>
      <c r="B16" s="4" t="str">
        <f>"00122491"</f>
        <v>00122491</v>
      </c>
    </row>
    <row r="17" spans="1:2" ht="20.100000000000001" customHeight="1" x14ac:dyDescent="0.25">
      <c r="A17" s="4">
        <v>14</v>
      </c>
      <c r="B17" s="4" t="str">
        <f>"00126895"</f>
        <v>00126895</v>
      </c>
    </row>
    <row r="18" spans="1:2" ht="20.100000000000001" customHeight="1" x14ac:dyDescent="0.25">
      <c r="A18" s="4">
        <v>15</v>
      </c>
      <c r="B18" s="4" t="str">
        <f>"00126980"</f>
        <v>00126980</v>
      </c>
    </row>
    <row r="19" spans="1:2" ht="20.100000000000001" customHeight="1" x14ac:dyDescent="0.25">
      <c r="A19" s="4">
        <v>16</v>
      </c>
      <c r="B19" s="4" t="str">
        <f>"00130840"</f>
        <v>00130840</v>
      </c>
    </row>
    <row r="20" spans="1:2" ht="20.100000000000001" customHeight="1" x14ac:dyDescent="0.25">
      <c r="A20" s="4">
        <v>17</v>
      </c>
      <c r="B20" s="4" t="str">
        <f>"00134997"</f>
        <v>00134997</v>
      </c>
    </row>
    <row r="21" spans="1:2" ht="20.100000000000001" customHeight="1" x14ac:dyDescent="0.25">
      <c r="A21" s="4">
        <v>18</v>
      </c>
      <c r="B21" s="4" t="str">
        <f>"00147371"</f>
        <v>00147371</v>
      </c>
    </row>
    <row r="22" spans="1:2" ht="20.100000000000001" customHeight="1" x14ac:dyDescent="0.25">
      <c r="A22" s="4">
        <v>19</v>
      </c>
      <c r="B22" s="4" t="str">
        <f>"00162065"</f>
        <v>00162065</v>
      </c>
    </row>
    <row r="23" spans="1:2" ht="20.100000000000001" customHeight="1" x14ac:dyDescent="0.25">
      <c r="A23" s="4">
        <v>20</v>
      </c>
      <c r="B23" s="4" t="str">
        <f>"00163665"</f>
        <v>00163665</v>
      </c>
    </row>
    <row r="24" spans="1:2" ht="20.100000000000001" customHeight="1" x14ac:dyDescent="0.25">
      <c r="A24" s="4">
        <v>21</v>
      </c>
      <c r="B24" s="4" t="str">
        <f>"00182244"</f>
        <v>00182244</v>
      </c>
    </row>
    <row r="25" spans="1:2" ht="20.100000000000001" customHeight="1" x14ac:dyDescent="0.25">
      <c r="A25" s="4">
        <v>22</v>
      </c>
      <c r="B25" s="4" t="str">
        <f>"00194768"</f>
        <v>00194768</v>
      </c>
    </row>
    <row r="26" spans="1:2" ht="20.100000000000001" customHeight="1" x14ac:dyDescent="0.25">
      <c r="A26" s="4">
        <v>23</v>
      </c>
      <c r="B26" s="4" t="str">
        <f>"00199095"</f>
        <v>00199095</v>
      </c>
    </row>
    <row r="27" spans="1:2" ht="20.100000000000001" customHeight="1" x14ac:dyDescent="0.25">
      <c r="A27" s="4">
        <v>24</v>
      </c>
      <c r="B27" s="4" t="str">
        <f>"00215057"</f>
        <v>00215057</v>
      </c>
    </row>
    <row r="28" spans="1:2" ht="20.100000000000001" customHeight="1" x14ac:dyDescent="0.25">
      <c r="A28" s="4">
        <v>25</v>
      </c>
      <c r="B28" s="4" t="str">
        <f>"00222496"</f>
        <v>00222496</v>
      </c>
    </row>
    <row r="29" spans="1:2" ht="20.100000000000001" customHeight="1" x14ac:dyDescent="0.25">
      <c r="A29" s="4">
        <v>26</v>
      </c>
      <c r="B29" s="4" t="str">
        <f>"00224466"</f>
        <v>00224466</v>
      </c>
    </row>
    <row r="30" spans="1:2" ht="20.100000000000001" customHeight="1" x14ac:dyDescent="0.25">
      <c r="A30" s="4">
        <v>27</v>
      </c>
      <c r="B30" s="4" t="str">
        <f>"00229686"</f>
        <v>00229686</v>
      </c>
    </row>
    <row r="31" spans="1:2" ht="20.100000000000001" customHeight="1" x14ac:dyDescent="0.25">
      <c r="A31" s="4">
        <v>28</v>
      </c>
      <c r="B31" s="4" t="str">
        <f>"00235356"</f>
        <v>00235356</v>
      </c>
    </row>
    <row r="32" spans="1:2" ht="20.100000000000001" customHeight="1" x14ac:dyDescent="0.25">
      <c r="A32" s="4">
        <v>29</v>
      </c>
      <c r="B32" s="4" t="str">
        <f>"00235803"</f>
        <v>00235803</v>
      </c>
    </row>
    <row r="33" spans="1:2" ht="20.100000000000001" customHeight="1" x14ac:dyDescent="0.25">
      <c r="A33" s="4">
        <v>30</v>
      </c>
      <c r="B33" s="4" t="str">
        <f>"00235828"</f>
        <v>00235828</v>
      </c>
    </row>
    <row r="34" spans="1:2" ht="20.100000000000001" customHeight="1" x14ac:dyDescent="0.25">
      <c r="A34" s="4">
        <v>31</v>
      </c>
      <c r="B34" s="4" t="str">
        <f>"00239696"</f>
        <v>00239696</v>
      </c>
    </row>
    <row r="35" spans="1:2" ht="20.100000000000001" customHeight="1" x14ac:dyDescent="0.25">
      <c r="A35" s="4">
        <v>32</v>
      </c>
      <c r="B35" s="4" t="str">
        <f>"00240517"</f>
        <v>00240517</v>
      </c>
    </row>
    <row r="36" spans="1:2" ht="20.100000000000001" customHeight="1" x14ac:dyDescent="0.25">
      <c r="A36" s="4">
        <v>33</v>
      </c>
      <c r="B36" s="4" t="str">
        <f>"00241068"</f>
        <v>00241068</v>
      </c>
    </row>
    <row r="37" spans="1:2" ht="20.100000000000001" customHeight="1" x14ac:dyDescent="0.25">
      <c r="A37" s="4">
        <v>34</v>
      </c>
      <c r="B37" s="4" t="str">
        <f>"00241538"</f>
        <v>00241538</v>
      </c>
    </row>
    <row r="38" spans="1:2" ht="20.100000000000001" customHeight="1" x14ac:dyDescent="0.25">
      <c r="A38" s="4">
        <v>35</v>
      </c>
      <c r="B38" s="4" t="str">
        <f>"00241715"</f>
        <v>00241715</v>
      </c>
    </row>
    <row r="39" spans="1:2" ht="20.100000000000001" customHeight="1" x14ac:dyDescent="0.25">
      <c r="A39" s="4">
        <v>36</v>
      </c>
      <c r="B39" s="4" t="str">
        <f>"00241765"</f>
        <v>00241765</v>
      </c>
    </row>
    <row r="40" spans="1:2" ht="20.100000000000001" customHeight="1" x14ac:dyDescent="0.25">
      <c r="A40" s="4">
        <v>37</v>
      </c>
      <c r="B40" s="4" t="str">
        <f>"00242843"</f>
        <v>00242843</v>
      </c>
    </row>
    <row r="41" spans="1:2" ht="20.100000000000001" customHeight="1" x14ac:dyDescent="0.25">
      <c r="A41" s="4">
        <v>38</v>
      </c>
      <c r="B41" s="4" t="str">
        <f>"00243137"</f>
        <v>00243137</v>
      </c>
    </row>
    <row r="42" spans="1:2" ht="20.100000000000001" customHeight="1" x14ac:dyDescent="0.25">
      <c r="A42" s="4">
        <v>39</v>
      </c>
      <c r="B42" s="4" t="str">
        <f>"00286969"</f>
        <v>00286969</v>
      </c>
    </row>
    <row r="43" spans="1:2" ht="20.100000000000001" customHeight="1" x14ac:dyDescent="0.25">
      <c r="A43" s="4">
        <v>40</v>
      </c>
      <c r="B43" s="4" t="str">
        <f>"00427145"</f>
        <v>00427145</v>
      </c>
    </row>
    <row r="44" spans="1:2" ht="20.100000000000001" customHeight="1" x14ac:dyDescent="0.25">
      <c r="A44" s="4">
        <v>41</v>
      </c>
      <c r="B44" s="4" t="str">
        <f>"00453169"</f>
        <v>00453169</v>
      </c>
    </row>
    <row r="45" spans="1:2" ht="20.100000000000001" customHeight="1" x14ac:dyDescent="0.25">
      <c r="A45" s="4">
        <v>42</v>
      </c>
      <c r="B45" s="4" t="str">
        <f>"00460215"</f>
        <v>00460215</v>
      </c>
    </row>
    <row r="46" spans="1:2" ht="20.100000000000001" customHeight="1" x14ac:dyDescent="0.25">
      <c r="A46" s="4">
        <v>43</v>
      </c>
      <c r="B46" s="4" t="str">
        <f>"00464675"</f>
        <v>00464675</v>
      </c>
    </row>
    <row r="47" spans="1:2" ht="20.100000000000001" customHeight="1" x14ac:dyDescent="0.25">
      <c r="A47" s="4">
        <v>44</v>
      </c>
      <c r="B47" s="4" t="str">
        <f>"00469408"</f>
        <v>00469408</v>
      </c>
    </row>
    <row r="48" spans="1:2" ht="20.100000000000001" customHeight="1" x14ac:dyDescent="0.25">
      <c r="A48" s="4">
        <v>45</v>
      </c>
      <c r="B48" s="4" t="str">
        <f>"00480669"</f>
        <v>00480669</v>
      </c>
    </row>
    <row r="49" spans="1:2" ht="20.100000000000001" customHeight="1" x14ac:dyDescent="0.25">
      <c r="A49" s="4">
        <v>46</v>
      </c>
      <c r="B49" s="4" t="str">
        <f>"00491778"</f>
        <v>00491778</v>
      </c>
    </row>
    <row r="50" spans="1:2" ht="20.100000000000001" customHeight="1" x14ac:dyDescent="0.25">
      <c r="A50" s="4">
        <v>47</v>
      </c>
      <c r="B50" s="4" t="str">
        <f>"00493461"</f>
        <v>00493461</v>
      </c>
    </row>
    <row r="51" spans="1:2" ht="20.100000000000001" customHeight="1" x14ac:dyDescent="0.25">
      <c r="A51" s="4">
        <v>48</v>
      </c>
      <c r="B51" s="4" t="str">
        <f>"00546398"</f>
        <v>00546398</v>
      </c>
    </row>
    <row r="52" spans="1:2" ht="20.100000000000001" customHeight="1" x14ac:dyDescent="0.25">
      <c r="A52" s="4">
        <v>49</v>
      </c>
      <c r="B52" s="4" t="str">
        <f>"00550403"</f>
        <v>00550403</v>
      </c>
    </row>
    <row r="53" spans="1:2" ht="20.100000000000001" customHeight="1" x14ac:dyDescent="0.25">
      <c r="A53" s="4">
        <v>50</v>
      </c>
      <c r="B53" s="4" t="str">
        <f>"00551979"</f>
        <v>00551979</v>
      </c>
    </row>
    <row r="54" spans="1:2" ht="20.100000000000001" customHeight="1" x14ac:dyDescent="0.25">
      <c r="A54" s="4">
        <v>51</v>
      </c>
      <c r="B54" s="4" t="str">
        <f>"00598081"</f>
        <v>00598081</v>
      </c>
    </row>
    <row r="55" spans="1:2" ht="20.100000000000001" customHeight="1" x14ac:dyDescent="0.25">
      <c r="A55" s="4">
        <v>52</v>
      </c>
      <c r="B55" s="4" t="str">
        <f>"00600941"</f>
        <v>00600941</v>
      </c>
    </row>
    <row r="56" spans="1:2" ht="20.100000000000001" customHeight="1" x14ac:dyDescent="0.25">
      <c r="A56" s="4">
        <v>53</v>
      </c>
      <c r="B56" s="4" t="str">
        <f>"00610580"</f>
        <v>00610580</v>
      </c>
    </row>
    <row r="57" spans="1:2" ht="20.100000000000001" customHeight="1" x14ac:dyDescent="0.25">
      <c r="A57" s="4">
        <v>54</v>
      </c>
      <c r="B57" s="4" t="str">
        <f>"00632939"</f>
        <v>00632939</v>
      </c>
    </row>
    <row r="58" spans="1:2" ht="20.100000000000001" customHeight="1" x14ac:dyDescent="0.25">
      <c r="A58" s="4">
        <v>55</v>
      </c>
      <c r="B58" s="4" t="str">
        <f>"00660241"</f>
        <v>00660241</v>
      </c>
    </row>
    <row r="59" spans="1:2" ht="20.100000000000001" customHeight="1" x14ac:dyDescent="0.25">
      <c r="A59" s="4">
        <v>56</v>
      </c>
      <c r="B59" s="4" t="str">
        <f>"00709645"</f>
        <v>00709645</v>
      </c>
    </row>
    <row r="60" spans="1:2" ht="20.100000000000001" customHeight="1" x14ac:dyDescent="0.25">
      <c r="A60" s="4">
        <v>57</v>
      </c>
      <c r="B60" s="4" t="str">
        <f>"00714099"</f>
        <v>00714099</v>
      </c>
    </row>
    <row r="61" spans="1:2" ht="20.100000000000001" customHeight="1" x14ac:dyDescent="0.25">
      <c r="A61" s="4">
        <v>58</v>
      </c>
      <c r="B61" s="4" t="str">
        <f>"00714906"</f>
        <v>00714906</v>
      </c>
    </row>
    <row r="62" spans="1:2" ht="20.100000000000001" customHeight="1" x14ac:dyDescent="0.25">
      <c r="A62" s="4">
        <v>59</v>
      </c>
      <c r="B62" s="4" t="str">
        <f>"00718988"</f>
        <v>00718988</v>
      </c>
    </row>
    <row r="63" spans="1:2" ht="20.100000000000001" customHeight="1" x14ac:dyDescent="0.25">
      <c r="A63" s="4">
        <v>60</v>
      </c>
      <c r="B63" s="4" t="str">
        <f>"00723395"</f>
        <v>00723395</v>
      </c>
    </row>
    <row r="64" spans="1:2" ht="20.100000000000001" customHeight="1" x14ac:dyDescent="0.25">
      <c r="A64" s="4">
        <v>61</v>
      </c>
      <c r="B64" s="4" t="str">
        <f>"00758684"</f>
        <v>00758684</v>
      </c>
    </row>
    <row r="65" spans="1:2" ht="20.100000000000001" customHeight="1" x14ac:dyDescent="0.25">
      <c r="A65" s="4">
        <v>62</v>
      </c>
      <c r="B65" s="4" t="str">
        <f>"00762918"</f>
        <v>00762918</v>
      </c>
    </row>
    <row r="66" spans="1:2" ht="20.100000000000001" customHeight="1" x14ac:dyDescent="0.25">
      <c r="A66" s="4">
        <v>63</v>
      </c>
      <c r="B66" s="4" t="str">
        <f>"00762992"</f>
        <v>00762992</v>
      </c>
    </row>
    <row r="67" spans="1:2" ht="20.100000000000001" customHeight="1" x14ac:dyDescent="0.25">
      <c r="A67" s="4">
        <v>64</v>
      </c>
      <c r="B67" s="4" t="str">
        <f>"00765849"</f>
        <v>00765849</v>
      </c>
    </row>
    <row r="68" spans="1:2" ht="20.100000000000001" customHeight="1" x14ac:dyDescent="0.25">
      <c r="A68" s="4">
        <v>65</v>
      </c>
      <c r="B68" s="4" t="str">
        <f>"00771102"</f>
        <v>00771102</v>
      </c>
    </row>
    <row r="69" spans="1:2" ht="20.100000000000001" customHeight="1" x14ac:dyDescent="0.25">
      <c r="A69" s="4">
        <v>66</v>
      </c>
      <c r="B69" s="4" t="str">
        <f>"00774050"</f>
        <v>00774050</v>
      </c>
    </row>
    <row r="70" spans="1:2" ht="20.100000000000001" customHeight="1" x14ac:dyDescent="0.25">
      <c r="A70" s="4">
        <v>67</v>
      </c>
      <c r="B70" s="4" t="str">
        <f>"00779943"</f>
        <v>00779943</v>
      </c>
    </row>
    <row r="71" spans="1:2" ht="20.100000000000001" customHeight="1" x14ac:dyDescent="0.25">
      <c r="A71" s="4">
        <v>68</v>
      </c>
      <c r="B71" s="4" t="str">
        <f>"00785311"</f>
        <v>00785311</v>
      </c>
    </row>
    <row r="72" spans="1:2" ht="20.100000000000001" customHeight="1" x14ac:dyDescent="0.25">
      <c r="A72" s="4">
        <v>69</v>
      </c>
      <c r="B72" s="4" t="str">
        <f>"00811392"</f>
        <v>00811392</v>
      </c>
    </row>
    <row r="73" spans="1:2" ht="20.100000000000001" customHeight="1" x14ac:dyDescent="0.25">
      <c r="A73" s="4">
        <v>70</v>
      </c>
      <c r="B73" s="4" t="str">
        <f>"00812047"</f>
        <v>00812047</v>
      </c>
    </row>
    <row r="74" spans="1:2" ht="20.100000000000001" customHeight="1" x14ac:dyDescent="0.25">
      <c r="A74" s="4">
        <v>71</v>
      </c>
      <c r="B74" s="4" t="str">
        <f>"00819648"</f>
        <v>00819648</v>
      </c>
    </row>
    <row r="75" spans="1:2" ht="20.100000000000001" customHeight="1" x14ac:dyDescent="0.25">
      <c r="A75" s="4">
        <v>72</v>
      </c>
      <c r="B75" s="4" t="str">
        <f>"00820082"</f>
        <v>00820082</v>
      </c>
    </row>
    <row r="76" spans="1:2" ht="20.100000000000001" customHeight="1" x14ac:dyDescent="0.25">
      <c r="A76" s="4">
        <v>73</v>
      </c>
      <c r="B76" s="4" t="str">
        <f>"00822693"</f>
        <v>00822693</v>
      </c>
    </row>
    <row r="77" spans="1:2" ht="20.100000000000001" customHeight="1" x14ac:dyDescent="0.25">
      <c r="A77" s="4">
        <v>74</v>
      </c>
      <c r="B77" s="4" t="str">
        <f>"00825825"</f>
        <v>00825825</v>
      </c>
    </row>
    <row r="78" spans="1:2" ht="20.100000000000001" customHeight="1" x14ac:dyDescent="0.25">
      <c r="A78" s="4">
        <v>75</v>
      </c>
      <c r="B78" s="4" t="str">
        <f>"00826048"</f>
        <v>00826048</v>
      </c>
    </row>
    <row r="79" spans="1:2" ht="20.100000000000001" customHeight="1" x14ac:dyDescent="0.25">
      <c r="A79" s="4">
        <v>76</v>
      </c>
      <c r="B79" s="4" t="str">
        <f>"00826649"</f>
        <v>00826649</v>
      </c>
    </row>
    <row r="80" spans="1:2" ht="20.100000000000001" customHeight="1" x14ac:dyDescent="0.25">
      <c r="A80" s="4">
        <v>77</v>
      </c>
      <c r="B80" s="4" t="str">
        <f>"00832223"</f>
        <v>00832223</v>
      </c>
    </row>
    <row r="81" spans="1:2" ht="20.100000000000001" customHeight="1" x14ac:dyDescent="0.25">
      <c r="A81" s="4">
        <v>78</v>
      </c>
      <c r="B81" s="4" t="str">
        <f>"00833427"</f>
        <v>00833427</v>
      </c>
    </row>
    <row r="82" spans="1:2" ht="20.100000000000001" customHeight="1" x14ac:dyDescent="0.25">
      <c r="A82" s="4">
        <v>79</v>
      </c>
      <c r="B82" s="4" t="str">
        <f>"00834822"</f>
        <v>00834822</v>
      </c>
    </row>
    <row r="83" spans="1:2" ht="20.100000000000001" customHeight="1" x14ac:dyDescent="0.25">
      <c r="A83" s="4">
        <v>80</v>
      </c>
      <c r="B83" s="4" t="str">
        <f>"00841493"</f>
        <v>00841493</v>
      </c>
    </row>
    <row r="84" spans="1:2" ht="20.100000000000001" customHeight="1" x14ac:dyDescent="0.25">
      <c r="A84" s="4">
        <v>81</v>
      </c>
      <c r="B84" s="4" t="str">
        <f>"00844071"</f>
        <v>00844071</v>
      </c>
    </row>
    <row r="85" spans="1:2" ht="20.100000000000001" customHeight="1" x14ac:dyDescent="0.25">
      <c r="A85" s="4">
        <v>82</v>
      </c>
      <c r="B85" s="4" t="str">
        <f>"00844869"</f>
        <v>00844869</v>
      </c>
    </row>
    <row r="86" spans="1:2" ht="20.100000000000001" customHeight="1" x14ac:dyDescent="0.25">
      <c r="A86" s="4">
        <v>83</v>
      </c>
      <c r="B86" s="4" t="str">
        <f>"00845831"</f>
        <v>00845831</v>
      </c>
    </row>
    <row r="87" spans="1:2" ht="20.100000000000001" customHeight="1" x14ac:dyDescent="0.25">
      <c r="A87" s="4">
        <v>84</v>
      </c>
      <c r="B87" s="4" t="str">
        <f>"00846342"</f>
        <v>00846342</v>
      </c>
    </row>
    <row r="88" spans="1:2" ht="20.100000000000001" customHeight="1" x14ac:dyDescent="0.25">
      <c r="A88" s="4">
        <v>85</v>
      </c>
      <c r="B88" s="4" t="str">
        <f>"00846626"</f>
        <v>00846626</v>
      </c>
    </row>
    <row r="89" spans="1:2" ht="20.100000000000001" customHeight="1" x14ac:dyDescent="0.25">
      <c r="A89" s="4">
        <v>86</v>
      </c>
      <c r="B89" s="4" t="str">
        <f>"00846740"</f>
        <v>00846740</v>
      </c>
    </row>
    <row r="90" spans="1:2" ht="20.100000000000001" customHeight="1" x14ac:dyDescent="0.25">
      <c r="A90" s="4">
        <v>87</v>
      </c>
      <c r="B90" s="4" t="str">
        <f>"00848754"</f>
        <v>00848754</v>
      </c>
    </row>
    <row r="91" spans="1:2" ht="20.100000000000001" customHeight="1" x14ac:dyDescent="0.25">
      <c r="A91" s="4">
        <v>88</v>
      </c>
      <c r="B91" s="4" t="str">
        <f>"00848814"</f>
        <v>00848814</v>
      </c>
    </row>
    <row r="92" spans="1:2" ht="20.100000000000001" customHeight="1" x14ac:dyDescent="0.25">
      <c r="A92" s="4">
        <v>89</v>
      </c>
      <c r="B92" s="4" t="str">
        <f>"00849488"</f>
        <v>00849488</v>
      </c>
    </row>
    <row r="93" spans="1:2" ht="20.100000000000001" customHeight="1" x14ac:dyDescent="0.25">
      <c r="A93" s="4">
        <v>90</v>
      </c>
      <c r="B93" s="4" t="str">
        <f>"00851880"</f>
        <v>00851880</v>
      </c>
    </row>
    <row r="94" spans="1:2" ht="20.100000000000001" customHeight="1" x14ac:dyDescent="0.25">
      <c r="A94" s="4">
        <v>91</v>
      </c>
      <c r="B94" s="4" t="str">
        <f>"00852138"</f>
        <v>00852138</v>
      </c>
    </row>
    <row r="95" spans="1:2" ht="20.100000000000001" customHeight="1" x14ac:dyDescent="0.25">
      <c r="A95" s="4">
        <v>92</v>
      </c>
      <c r="B95" s="4" t="str">
        <f>"200712001976"</f>
        <v>200712001976</v>
      </c>
    </row>
    <row r="96" spans="1:2" ht="20.100000000000001" customHeight="1" x14ac:dyDescent="0.25">
      <c r="A96" s="4">
        <v>93</v>
      </c>
      <c r="B96" s="4" t="str">
        <f>"200712002277"</f>
        <v>200712002277</v>
      </c>
    </row>
    <row r="97" spans="1:2" ht="20.100000000000001" customHeight="1" x14ac:dyDescent="0.25">
      <c r="A97" s="4">
        <v>94</v>
      </c>
      <c r="B97" s="4" t="str">
        <f>"200712003305"</f>
        <v>200712003305</v>
      </c>
    </row>
    <row r="98" spans="1:2" ht="20.100000000000001" customHeight="1" x14ac:dyDescent="0.25">
      <c r="A98" s="4">
        <v>95</v>
      </c>
      <c r="B98" s="4" t="str">
        <f>"200712004730"</f>
        <v>200712004730</v>
      </c>
    </row>
    <row r="99" spans="1:2" ht="20.100000000000001" customHeight="1" x14ac:dyDescent="0.25">
      <c r="A99" s="4">
        <v>96</v>
      </c>
      <c r="B99" s="4" t="str">
        <f>"200801003120"</f>
        <v>200801003120</v>
      </c>
    </row>
    <row r="100" spans="1:2" ht="20.100000000000001" customHeight="1" x14ac:dyDescent="0.25">
      <c r="A100" s="4">
        <v>97</v>
      </c>
      <c r="B100" s="4" t="str">
        <f>"200801006246"</f>
        <v>200801006246</v>
      </c>
    </row>
    <row r="101" spans="1:2" ht="20.100000000000001" customHeight="1" x14ac:dyDescent="0.25">
      <c r="A101" s="4">
        <v>98</v>
      </c>
      <c r="B101" s="4" t="str">
        <f>"200802002331"</f>
        <v>200802002331</v>
      </c>
    </row>
    <row r="102" spans="1:2" ht="20.100000000000001" customHeight="1" x14ac:dyDescent="0.25">
      <c r="A102" s="4">
        <v>99</v>
      </c>
      <c r="B102" s="4" t="str">
        <f>"200802009741"</f>
        <v>200802009741</v>
      </c>
    </row>
    <row r="103" spans="1:2" ht="20.100000000000001" customHeight="1" x14ac:dyDescent="0.25">
      <c r="A103" s="4">
        <v>100</v>
      </c>
      <c r="B103" s="4" t="str">
        <f>"200802012000"</f>
        <v>200802012000</v>
      </c>
    </row>
    <row r="104" spans="1:2" ht="20.100000000000001" customHeight="1" x14ac:dyDescent="0.25">
      <c r="A104" s="4">
        <v>101</v>
      </c>
      <c r="B104" s="4" t="str">
        <f>"200802012188"</f>
        <v>200802012188</v>
      </c>
    </row>
    <row r="105" spans="1:2" ht="20.100000000000001" customHeight="1" x14ac:dyDescent="0.25">
      <c r="A105" s="4">
        <v>102</v>
      </c>
      <c r="B105" s="4" t="str">
        <f>"200807000340"</f>
        <v>200807000340</v>
      </c>
    </row>
    <row r="106" spans="1:2" ht="20.100000000000001" customHeight="1" x14ac:dyDescent="0.25">
      <c r="A106" s="4">
        <v>103</v>
      </c>
      <c r="B106" s="4" t="str">
        <f>"200811001574"</f>
        <v>200811001574</v>
      </c>
    </row>
    <row r="107" spans="1:2" ht="20.100000000000001" customHeight="1" x14ac:dyDescent="0.25">
      <c r="A107" s="4">
        <v>104</v>
      </c>
      <c r="B107" s="4" t="str">
        <f>"200901000300"</f>
        <v>200901000300</v>
      </c>
    </row>
    <row r="108" spans="1:2" ht="20.100000000000001" customHeight="1" x14ac:dyDescent="0.25">
      <c r="A108" s="4">
        <v>105</v>
      </c>
      <c r="B108" s="4" t="str">
        <f>"200904000115"</f>
        <v>200904000115</v>
      </c>
    </row>
    <row r="109" spans="1:2" ht="20.100000000000001" customHeight="1" x14ac:dyDescent="0.25">
      <c r="A109" s="4">
        <v>106</v>
      </c>
      <c r="B109" s="4" t="str">
        <f>"200906000463"</f>
        <v>200906000463</v>
      </c>
    </row>
    <row r="110" spans="1:2" ht="20.100000000000001" customHeight="1" x14ac:dyDescent="0.25">
      <c r="A110" s="4">
        <v>107</v>
      </c>
      <c r="B110" s="4" t="str">
        <f>"200907000228"</f>
        <v>200907000228</v>
      </c>
    </row>
    <row r="111" spans="1:2" ht="20.100000000000001" customHeight="1" x14ac:dyDescent="0.25">
      <c r="A111" s="4">
        <v>108</v>
      </c>
      <c r="B111" s="4" t="str">
        <f>"201012000188"</f>
        <v>201012000188</v>
      </c>
    </row>
    <row r="112" spans="1:2" ht="20.100000000000001" customHeight="1" x14ac:dyDescent="0.25">
      <c r="A112" s="4">
        <v>109</v>
      </c>
      <c r="B112" s="4" t="str">
        <f>"201102000591"</f>
        <v>201102000591</v>
      </c>
    </row>
    <row r="113" spans="1:2" ht="20.100000000000001" customHeight="1" x14ac:dyDescent="0.25">
      <c r="A113" s="4">
        <v>110</v>
      </c>
      <c r="B113" s="4" t="str">
        <f>"201209000103"</f>
        <v>201209000103</v>
      </c>
    </row>
    <row r="114" spans="1:2" ht="20.100000000000001" customHeight="1" x14ac:dyDescent="0.25">
      <c r="A114" s="4">
        <v>111</v>
      </c>
      <c r="B114" s="4" t="str">
        <f>"201303000174"</f>
        <v>201303000174</v>
      </c>
    </row>
    <row r="115" spans="1:2" ht="20.100000000000001" customHeight="1" x14ac:dyDescent="0.25">
      <c r="A115" s="4">
        <v>112</v>
      </c>
      <c r="B115" s="4" t="str">
        <f>"201303000658"</f>
        <v>201303000658</v>
      </c>
    </row>
    <row r="116" spans="1:2" ht="20.100000000000001" customHeight="1" x14ac:dyDescent="0.25">
      <c r="A116" s="4">
        <v>113</v>
      </c>
      <c r="B116" s="4" t="str">
        <f>"201304000941"</f>
        <v>201304000941</v>
      </c>
    </row>
    <row r="117" spans="1:2" ht="20.100000000000001" customHeight="1" x14ac:dyDescent="0.25">
      <c r="A117" s="4">
        <v>114</v>
      </c>
      <c r="B117" s="4" t="str">
        <f>"201304001733"</f>
        <v>201304001733</v>
      </c>
    </row>
    <row r="118" spans="1:2" ht="20.100000000000001" customHeight="1" x14ac:dyDescent="0.25">
      <c r="A118" s="4">
        <v>115</v>
      </c>
      <c r="B118" s="4" t="str">
        <f>"201304005211"</f>
        <v>201304005211</v>
      </c>
    </row>
    <row r="119" spans="1:2" ht="20.100000000000001" customHeight="1" x14ac:dyDescent="0.25">
      <c r="A119" s="4">
        <v>116</v>
      </c>
      <c r="B119" s="4" t="str">
        <f>"201304005245"</f>
        <v>201304005245</v>
      </c>
    </row>
    <row r="120" spans="1:2" ht="20.100000000000001" customHeight="1" x14ac:dyDescent="0.25">
      <c r="A120" s="4">
        <v>117</v>
      </c>
      <c r="B120" s="4" t="str">
        <f>"201304006245"</f>
        <v>201304006245</v>
      </c>
    </row>
    <row r="121" spans="1:2" ht="20.100000000000001" customHeight="1" x14ac:dyDescent="0.25">
      <c r="A121" s="4">
        <v>118</v>
      </c>
      <c r="B121" s="4" t="str">
        <f>"201402003739"</f>
        <v>201402003739</v>
      </c>
    </row>
    <row r="122" spans="1:2" ht="20.100000000000001" customHeight="1" x14ac:dyDescent="0.25">
      <c r="A122" s="4">
        <v>119</v>
      </c>
      <c r="B122" s="4" t="str">
        <f>"201402004294"</f>
        <v>201402004294</v>
      </c>
    </row>
    <row r="123" spans="1:2" ht="20.100000000000001" customHeight="1" x14ac:dyDescent="0.25">
      <c r="A123" s="4">
        <v>120</v>
      </c>
      <c r="B123" s="4" t="str">
        <f>"201402010246"</f>
        <v>201402010246</v>
      </c>
    </row>
    <row r="124" spans="1:2" ht="20.100000000000001" customHeight="1" x14ac:dyDescent="0.25">
      <c r="A124" s="4">
        <v>121</v>
      </c>
      <c r="B124" s="4" t="str">
        <f>"201405001197"</f>
        <v>201405001197</v>
      </c>
    </row>
    <row r="125" spans="1:2" ht="20.100000000000001" customHeight="1" x14ac:dyDescent="0.25">
      <c r="A125" s="4">
        <v>122</v>
      </c>
      <c r="B125" s="4" t="str">
        <f>"201406000508"</f>
        <v>201406000508</v>
      </c>
    </row>
    <row r="126" spans="1:2" ht="20.100000000000001" customHeight="1" x14ac:dyDescent="0.25">
      <c r="A126" s="4">
        <v>123</v>
      </c>
      <c r="B126" s="4" t="str">
        <f>"201406003602"</f>
        <v>201406003602</v>
      </c>
    </row>
    <row r="127" spans="1:2" ht="20.100000000000001" customHeight="1" x14ac:dyDescent="0.25">
      <c r="A127" s="4">
        <v>124</v>
      </c>
      <c r="B127" s="4" t="str">
        <f>"201406005220"</f>
        <v>201406005220</v>
      </c>
    </row>
    <row r="128" spans="1:2" ht="20.100000000000001" customHeight="1" x14ac:dyDescent="0.25">
      <c r="A128" s="4">
        <v>125</v>
      </c>
      <c r="B128" s="4" t="str">
        <f>"201406005372"</f>
        <v>201406005372</v>
      </c>
    </row>
    <row r="129" spans="1:2" ht="20.100000000000001" customHeight="1" x14ac:dyDescent="0.25">
      <c r="A129" s="4">
        <v>126</v>
      </c>
      <c r="B129" s="4" t="str">
        <f>"201406006867"</f>
        <v>201406006867</v>
      </c>
    </row>
    <row r="130" spans="1:2" ht="20.100000000000001" customHeight="1" x14ac:dyDescent="0.25">
      <c r="A130" s="4">
        <v>127</v>
      </c>
      <c r="B130" s="4" t="str">
        <f>"201406009764"</f>
        <v>201406009764</v>
      </c>
    </row>
    <row r="131" spans="1:2" ht="20.100000000000001" customHeight="1" x14ac:dyDescent="0.25">
      <c r="A131" s="4">
        <v>128</v>
      </c>
      <c r="B131" s="4" t="str">
        <f>"201406011594"</f>
        <v>201406011594</v>
      </c>
    </row>
    <row r="132" spans="1:2" ht="20.100000000000001" customHeight="1" x14ac:dyDescent="0.25">
      <c r="A132" s="4">
        <v>129</v>
      </c>
      <c r="B132" s="4" t="str">
        <f>"201406013312"</f>
        <v>201406013312</v>
      </c>
    </row>
    <row r="133" spans="1:2" ht="20.100000000000001" customHeight="1" x14ac:dyDescent="0.25">
      <c r="A133" s="4">
        <v>130</v>
      </c>
      <c r="B133" s="4" t="str">
        <f>"201406014905"</f>
        <v>201406014905</v>
      </c>
    </row>
    <row r="134" spans="1:2" ht="20.100000000000001" customHeight="1" x14ac:dyDescent="0.25">
      <c r="A134" s="4">
        <v>131</v>
      </c>
      <c r="B134" s="4" t="str">
        <f>"201406015712"</f>
        <v>201406015712</v>
      </c>
    </row>
    <row r="135" spans="1:2" ht="20.100000000000001" customHeight="1" x14ac:dyDescent="0.25">
      <c r="A135" s="4">
        <v>132</v>
      </c>
      <c r="B135" s="4" t="str">
        <f>"201406017717"</f>
        <v>201406017717</v>
      </c>
    </row>
    <row r="136" spans="1:2" ht="20.100000000000001" customHeight="1" x14ac:dyDescent="0.25">
      <c r="A136" s="4">
        <v>133</v>
      </c>
      <c r="B136" s="4" t="str">
        <f>"201409000455"</f>
        <v>201409000455</v>
      </c>
    </row>
    <row r="137" spans="1:2" ht="20.100000000000001" customHeight="1" x14ac:dyDescent="0.25">
      <c r="A137" s="4">
        <v>134</v>
      </c>
      <c r="B137" s="4" t="str">
        <f>"201409001377"</f>
        <v>201409001377</v>
      </c>
    </row>
    <row r="138" spans="1:2" ht="20.100000000000001" customHeight="1" x14ac:dyDescent="0.25">
      <c r="A138" s="4">
        <v>135</v>
      </c>
      <c r="B138" s="4" t="str">
        <f>"201410000012"</f>
        <v>201410000012</v>
      </c>
    </row>
    <row r="139" spans="1:2" ht="20.100000000000001" customHeight="1" x14ac:dyDescent="0.25">
      <c r="A139" s="4">
        <v>136</v>
      </c>
      <c r="B139" s="4" t="str">
        <f>"201410002022"</f>
        <v>201410002022</v>
      </c>
    </row>
    <row r="140" spans="1:2" ht="20.100000000000001" customHeight="1" x14ac:dyDescent="0.25">
      <c r="A140" s="4">
        <v>137</v>
      </c>
      <c r="B140" s="4" t="str">
        <f>"201410002695"</f>
        <v>201410002695</v>
      </c>
    </row>
    <row r="141" spans="1:2" ht="20.100000000000001" customHeight="1" x14ac:dyDescent="0.25">
      <c r="A141" s="4">
        <v>138</v>
      </c>
      <c r="B141" s="4" t="str">
        <f>"201410008496"</f>
        <v>201410008496</v>
      </c>
    </row>
    <row r="142" spans="1:2" ht="20.100000000000001" customHeight="1" x14ac:dyDescent="0.25">
      <c r="A142" s="4">
        <v>139</v>
      </c>
      <c r="B142" s="4" t="str">
        <f>"201504003441"</f>
        <v>201504003441</v>
      </c>
    </row>
    <row r="143" spans="1:2" ht="20.100000000000001" customHeight="1" x14ac:dyDescent="0.25">
      <c r="A143" s="4">
        <v>140</v>
      </c>
      <c r="B143" s="4" t="str">
        <f>"201504004496"</f>
        <v>201504004496</v>
      </c>
    </row>
    <row r="144" spans="1:2" ht="20.100000000000001" customHeight="1" x14ac:dyDescent="0.25">
      <c r="A144" s="4">
        <v>141</v>
      </c>
      <c r="B144" s="4" t="str">
        <f>"201506000410"</f>
        <v>201506000410</v>
      </c>
    </row>
    <row r="145" spans="1:2" ht="20.100000000000001" customHeight="1" x14ac:dyDescent="0.25">
      <c r="A145" s="4">
        <v>142</v>
      </c>
      <c r="B145" s="4" t="str">
        <f>"201506003278"</f>
        <v>201506003278</v>
      </c>
    </row>
    <row r="146" spans="1:2" ht="20.100000000000001" customHeight="1" x14ac:dyDescent="0.25">
      <c r="A146" s="4">
        <v>143</v>
      </c>
      <c r="B146" s="4" t="str">
        <f>"201511005169"</f>
        <v>201511005169</v>
      </c>
    </row>
    <row r="147" spans="1:2" ht="20.100000000000001" customHeight="1" x14ac:dyDescent="0.25">
      <c r="A147" s="4">
        <v>144</v>
      </c>
      <c r="B147" s="4" t="str">
        <f>"201511016696"</f>
        <v>201511016696</v>
      </c>
    </row>
    <row r="148" spans="1:2" ht="20.100000000000001" customHeight="1" x14ac:dyDescent="0.25">
      <c r="A148" s="4">
        <v>145</v>
      </c>
      <c r="B148" s="4" t="str">
        <f>"201511029201"</f>
        <v>201511029201</v>
      </c>
    </row>
    <row r="149" spans="1:2" ht="20.100000000000001" customHeight="1" x14ac:dyDescent="0.25">
      <c r="A149" s="4">
        <v>146</v>
      </c>
      <c r="B149" s="4" t="str">
        <f>"201605000177"</f>
        <v>201605000177</v>
      </c>
    </row>
  </sheetData>
  <sortState ref="A5:B150">
    <sortCondition ref="B5:B150"/>
  </sortState>
  <mergeCells count="1">
    <mergeCell ref="A2:B2"/>
  </mergeCells>
  <printOptions horizontalCentered="1"/>
  <pageMargins left="0.70866141732283472" right="0.70866141732283472" top="0.23622047244094491" bottom="0.43307086614173229" header="0.15748031496062992" footer="0.15748031496062992"/>
  <pageSetup paperSize="9" orientation="portrait" horizontalDpi="1200" verticalDpi="1200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ΠΙΝΑΚΑΣ_ΥΠΟΨΗΦΙΩΝ_ΓΙΑ_ΔΙΚ_ΠΕ</vt:lpstr>
      <vt:lpstr>ΠΙΝΑΚΑΣ_ΥΠΟΨΗΦΙΩΝ_ΓΙΑ_ΔΙΚ_ΠΕ!Print_Titles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cp:lastPrinted>2022-12-23T08:11:28Z</cp:lastPrinted>
  <dcterms:created xsi:type="dcterms:W3CDTF">2022-12-23T08:02:39Z</dcterms:created>
  <dcterms:modified xsi:type="dcterms:W3CDTF">2022-12-23T11:10:53Z</dcterms:modified>
</cp:coreProperties>
</file>