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_2022_ΑΑΔΕ\ΠΙΝΑΚΕΣ ΥΠΟΨΗΦΙΩΝ ΓΙΑ ΔΙΚΑΙΟΛΟΓΗΤΙΚΑ\ΠΙΝΑΚΕΣ ΥΠΟΨΗΦΙΩΝ ΓΙΑ ΔΙΚΑΙΟΛΟΓΗΤΙΚΑ ΠΡΟΣ ΑΝΑΡΤΗΣΗ\"/>
    </mc:Choice>
  </mc:AlternateContent>
  <bookViews>
    <workbookView xWindow="0" yWindow="0" windowWidth="28800" windowHeight="11775"/>
  </bookViews>
  <sheets>
    <sheet name="ΠΙΝΑΚΑΣ_ΥΠΟΨΗΦΙΩΝ_ΓΙΑ_ΔΙΚ_ΔΕ" sheetId="1" r:id="rId1"/>
  </sheets>
  <definedNames>
    <definedName name="_xlnm.Print_Titles" localSheetId="0">ΠΙΝΑΚΑΣ_ΥΠΟΨΗΦΙΩΝ_ΓΙΑ_ΔΙΚ_ΔΕ!$1:$3</definedName>
  </definedNames>
  <calcPr calcId="162913"/>
</workbook>
</file>

<file path=xl/calcChain.xml><?xml version="1.0" encoding="utf-8"?>
<calcChain xmlns="http://schemas.openxmlformats.org/spreadsheetml/2006/main">
  <c r="B121" i="1" l="1"/>
  <c r="B213" i="1"/>
  <c r="B176" i="1"/>
  <c r="B332" i="1"/>
  <c r="B25" i="1"/>
  <c r="B127" i="1"/>
  <c r="B87" i="1"/>
  <c r="B236" i="1"/>
  <c r="B100" i="1"/>
  <c r="B308" i="1"/>
  <c r="B132" i="1"/>
  <c r="B65" i="1"/>
  <c r="B223" i="1"/>
  <c r="B217" i="1"/>
  <c r="B210" i="1"/>
  <c r="B12" i="1"/>
  <c r="B228" i="1"/>
  <c r="B109" i="1"/>
  <c r="B211" i="1"/>
  <c r="B242" i="1"/>
  <c r="B50" i="1"/>
  <c r="B315" i="1"/>
  <c r="B30" i="1"/>
  <c r="B306" i="1"/>
  <c r="B175" i="1"/>
  <c r="B195" i="1"/>
  <c r="B35" i="1"/>
  <c r="B40" i="1"/>
  <c r="B69" i="1"/>
  <c r="B197" i="1"/>
  <c r="B10" i="1"/>
  <c r="B112" i="1"/>
  <c r="B73" i="1"/>
  <c r="B49" i="1"/>
  <c r="B20" i="1"/>
  <c r="B266" i="1"/>
  <c r="B148" i="1"/>
  <c r="B187" i="1"/>
  <c r="B320" i="1"/>
  <c r="B304" i="1"/>
  <c r="B67" i="1"/>
  <c r="B135" i="1"/>
  <c r="B131" i="1"/>
  <c r="B296" i="1"/>
  <c r="B221" i="1"/>
  <c r="B136" i="1"/>
  <c r="B97" i="1"/>
  <c r="B171" i="1"/>
  <c r="B244" i="1"/>
  <c r="B277" i="1"/>
  <c r="B93" i="1"/>
  <c r="B259" i="1"/>
  <c r="B238" i="1"/>
  <c r="B297" i="1"/>
  <c r="B300" i="1"/>
  <c r="B309" i="1"/>
  <c r="B157" i="1"/>
  <c r="B55" i="1"/>
  <c r="B98" i="1"/>
  <c r="B194" i="1"/>
  <c r="B201" i="1"/>
  <c r="B299" i="1"/>
  <c r="B77" i="1"/>
  <c r="B63" i="1"/>
  <c r="B330" i="1"/>
  <c r="B184" i="1"/>
  <c r="B86" i="1"/>
  <c r="B70" i="1"/>
  <c r="B178" i="1"/>
  <c r="B72" i="1"/>
  <c r="B90" i="1"/>
  <c r="B88" i="1"/>
  <c r="B74" i="1"/>
  <c r="B104" i="1"/>
  <c r="B42" i="1"/>
  <c r="B181" i="1"/>
  <c r="B294" i="1"/>
  <c r="B153" i="1"/>
  <c r="B290" i="1"/>
  <c r="B261" i="1"/>
  <c r="B102" i="1"/>
  <c r="B92" i="1"/>
  <c r="B37" i="1"/>
  <c r="B22" i="1"/>
  <c r="B314" i="1"/>
  <c r="B231" i="1"/>
  <c r="B9" i="1"/>
  <c r="B82" i="1"/>
  <c r="B265" i="1"/>
  <c r="B323" i="1"/>
  <c r="B27" i="1"/>
  <c r="B156" i="1"/>
  <c r="B106" i="1"/>
  <c r="B301" i="1"/>
  <c r="B214" i="1"/>
  <c r="B38" i="1"/>
  <c r="B45" i="1"/>
  <c r="B219" i="1"/>
  <c r="B51" i="1"/>
  <c r="B111" i="1"/>
  <c r="B260" i="1"/>
  <c r="B44" i="1"/>
  <c r="B28" i="1"/>
  <c r="B13" i="1"/>
  <c r="B129" i="1"/>
  <c r="B295" i="1"/>
  <c r="B271" i="1"/>
  <c r="B169" i="1"/>
  <c r="B173" i="1"/>
  <c r="B62" i="1"/>
  <c r="B246" i="1"/>
  <c r="B283" i="1"/>
  <c r="B110" i="1"/>
  <c r="B273" i="1"/>
  <c r="B150" i="1"/>
  <c r="B220" i="1"/>
  <c r="B53" i="1"/>
  <c r="B26" i="1"/>
  <c r="B144" i="1"/>
  <c r="B151" i="1"/>
  <c r="B33" i="1"/>
  <c r="B322" i="1"/>
  <c r="B152" i="1"/>
  <c r="B326" i="1"/>
  <c r="B79" i="1"/>
  <c r="B47" i="1"/>
  <c r="B39" i="1"/>
  <c r="B71" i="1"/>
  <c r="B312" i="1"/>
  <c r="B118" i="1"/>
  <c r="B243" i="1"/>
  <c r="B200" i="1"/>
  <c r="B276" i="1"/>
  <c r="B180" i="1"/>
  <c r="B60" i="1"/>
  <c r="B125" i="1"/>
  <c r="B66" i="1"/>
  <c r="B264" i="1"/>
  <c r="B199" i="1"/>
  <c r="B61" i="1"/>
  <c r="B43" i="1"/>
  <c r="B252" i="1"/>
  <c r="B133" i="1"/>
  <c r="B250" i="1"/>
  <c r="B29" i="1"/>
  <c r="B24" i="1"/>
  <c r="B318" i="1"/>
  <c r="B310" i="1"/>
  <c r="B122" i="1"/>
  <c r="B227" i="1"/>
  <c r="B5" i="1"/>
  <c r="B327" i="1"/>
  <c r="B284" i="1"/>
  <c r="B206" i="1"/>
  <c r="B48" i="1"/>
  <c r="B233" i="1"/>
  <c r="B329" i="1"/>
  <c r="B234" i="1"/>
  <c r="B84" i="1"/>
  <c r="B52" i="1"/>
  <c r="B298" i="1"/>
  <c r="B170" i="1"/>
  <c r="B124" i="1"/>
  <c r="B208" i="1"/>
  <c r="B139" i="1"/>
  <c r="B302" i="1"/>
  <c r="B58" i="1"/>
  <c r="B288" i="1"/>
  <c r="B34" i="1"/>
  <c r="B209" i="1"/>
  <c r="B207" i="1"/>
  <c r="B280" i="1"/>
  <c r="B311" i="1"/>
  <c r="B205" i="1"/>
  <c r="B186" i="1"/>
  <c r="B325" i="1"/>
  <c r="B263" i="1"/>
  <c r="B126" i="1"/>
  <c r="B146" i="1"/>
  <c r="B204" i="1"/>
  <c r="B202" i="1"/>
  <c r="B76" i="1"/>
  <c r="B32" i="1"/>
  <c r="B140" i="1"/>
  <c r="B316" i="1"/>
  <c r="B8" i="1"/>
  <c r="B190" i="1"/>
  <c r="B245" i="1"/>
  <c r="B255" i="1"/>
  <c r="B258" i="1"/>
  <c r="B286" i="1"/>
  <c r="B313" i="1"/>
  <c r="B116" i="1"/>
  <c r="B161" i="1"/>
  <c r="B91" i="1"/>
  <c r="B89" i="1"/>
  <c r="B80" i="1"/>
  <c r="B172" i="1"/>
  <c r="B115" i="1"/>
  <c r="B19" i="1"/>
  <c r="B95" i="1"/>
  <c r="B128" i="1"/>
  <c r="B147" i="1"/>
  <c r="B56" i="1"/>
  <c r="B36" i="1"/>
  <c r="B167" i="1"/>
  <c r="B154" i="1"/>
  <c r="B230" i="1"/>
  <c r="B321" i="1"/>
  <c r="B54" i="1"/>
  <c r="B138" i="1"/>
  <c r="B287" i="1"/>
  <c r="B240" i="1"/>
  <c r="B274" i="1"/>
  <c r="B225" i="1"/>
  <c r="B59" i="1"/>
  <c r="B270" i="1"/>
  <c r="B203" i="1"/>
  <c r="B23" i="1"/>
  <c r="B31" i="1"/>
  <c r="B269" i="1"/>
  <c r="B114" i="1"/>
  <c r="B166" i="1"/>
  <c r="B149" i="1"/>
  <c r="B174" i="1"/>
  <c r="B278" i="1"/>
  <c r="B196" i="1"/>
  <c r="B333" i="1"/>
  <c r="B185" i="1"/>
  <c r="B239" i="1"/>
  <c r="B64" i="1"/>
  <c r="B103" i="1"/>
  <c r="B328" i="1"/>
  <c r="B253" i="1"/>
  <c r="B235" i="1"/>
  <c r="B182" i="1"/>
  <c r="B229" i="1"/>
  <c r="B123" i="1"/>
  <c r="B99" i="1"/>
  <c r="B257" i="1"/>
  <c r="B319" i="1"/>
  <c r="B18" i="1"/>
  <c r="B307" i="1"/>
  <c r="B292" i="1"/>
  <c r="B143" i="1"/>
  <c r="B57" i="1"/>
  <c r="B262" i="1"/>
  <c r="B101" i="1"/>
  <c r="B46" i="1"/>
  <c r="B16" i="1"/>
  <c r="B4" i="1"/>
  <c r="B113" i="1"/>
  <c r="B130" i="1"/>
  <c r="B256" i="1"/>
  <c r="B282" i="1"/>
  <c r="B165" i="1"/>
  <c r="B142" i="1"/>
  <c r="B7" i="1"/>
  <c r="B96" i="1"/>
  <c r="B6" i="1"/>
  <c r="B68" i="1"/>
  <c r="B291" i="1"/>
  <c r="B158" i="1"/>
  <c r="B281" i="1"/>
  <c r="B279" i="1"/>
  <c r="B241" i="1"/>
  <c r="B85" i="1"/>
  <c r="B249" i="1"/>
  <c r="B83" i="1"/>
  <c r="B177" i="1"/>
  <c r="B21" i="1"/>
  <c r="B248" i="1"/>
  <c r="B285" i="1"/>
  <c r="B141" i="1"/>
  <c r="B15" i="1"/>
  <c r="B163" i="1"/>
  <c r="B218" i="1"/>
  <c r="B198" i="1"/>
  <c r="B75" i="1"/>
  <c r="B134" i="1"/>
  <c r="B17" i="1"/>
  <c r="B78" i="1"/>
  <c r="B119" i="1"/>
  <c r="B41" i="1"/>
  <c r="B168" i="1"/>
  <c r="B189" i="1"/>
  <c r="B222" i="1"/>
  <c r="B267" i="1"/>
  <c r="B188" i="1"/>
  <c r="B224" i="1"/>
  <c r="B303" i="1"/>
  <c r="B94" i="1"/>
  <c r="B105" i="1"/>
  <c r="B293" i="1"/>
  <c r="B11" i="1"/>
  <c r="B232" i="1"/>
  <c r="B183" i="1"/>
  <c r="B289" i="1"/>
  <c r="B107" i="1"/>
  <c r="B108" i="1"/>
  <c r="B254" i="1"/>
  <c r="B331" i="1"/>
  <c r="B193" i="1"/>
  <c r="B272" i="1"/>
  <c r="B159" i="1"/>
  <c r="B237" i="1"/>
  <c r="B251" i="1"/>
  <c r="B179" i="1"/>
  <c r="B191" i="1"/>
  <c r="B162" i="1"/>
  <c r="B145" i="1"/>
  <c r="B160" i="1"/>
  <c r="B192" i="1"/>
  <c r="B324" i="1"/>
  <c r="B216" i="1"/>
  <c r="B14" i="1"/>
  <c r="B334" i="1"/>
  <c r="B305" i="1"/>
  <c r="B155" i="1"/>
  <c r="B212" i="1"/>
  <c r="B117" i="1"/>
  <c r="B164" i="1"/>
  <c r="B120" i="1"/>
  <c r="B275" i="1"/>
  <c r="B226" i="1"/>
  <c r="B247" i="1"/>
  <c r="B215" i="1"/>
  <c r="B137" i="1"/>
  <c r="B317" i="1"/>
  <c r="B268" i="1"/>
  <c r="B81" i="1"/>
</calcChain>
</file>

<file path=xl/sharedStrings.xml><?xml version="1.0" encoding="utf-8"?>
<sst xmlns="http://schemas.openxmlformats.org/spreadsheetml/2006/main" count="4" uniqueCount="4">
  <si>
    <t>ΜΟΝΑΔΙΚΟΣ ΚΩΔΙΚΟΣ</t>
  </si>
  <si>
    <t>Α/Α</t>
  </si>
  <si>
    <t>ΑΣΕΠ
Α' ΔΙΕΥΘΥΝΣΗ ΕΠΙΛΟΓΗΣ ΠΡΟΣΩΠΙΚΟΥ</t>
  </si>
  <si>
    <r>
      <t xml:space="preserve">ΠΡΟΣΚΛΗΣΗ ΥΠΟΨΗΦΙΩΝ ΓΙΑ ΥΠΟΒΟΛΗ ΔΙΚΑΙΟΛΟΓΗΤΙΚΩΝ
</t>
    </r>
    <r>
      <rPr>
        <b/>
        <i/>
        <sz val="11"/>
        <color theme="1"/>
        <rFont val="Calibri"/>
        <family val="2"/>
        <charset val="161"/>
        <scheme val="minor"/>
      </rPr>
      <t xml:space="preserve">ΠΡΟΚΗΡΥΞΗ 1Γ/2022 (ΦΕΚ 9/25.02.2022)
</t>
    </r>
    <r>
      <rPr>
        <b/>
        <sz val="11"/>
        <color theme="1"/>
        <rFont val="Calibri"/>
        <family val="2"/>
        <charset val="161"/>
        <scheme val="minor"/>
      </rPr>
      <t xml:space="preserve">
ΚΑΤΗΓΟΡΙΑ ΔΕΥΤΕΡΟΒΑΘΜΙΑΣ ΕΚΠΑΙΔΕΥΣΗΣ
 ΔΕ Τελωνειακών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</si>
</sst>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9" fillId="0" borderId="0" xfId="0" applyFont="1" applyAlignment="1">
      <alignment horizontal="left" vertical="center" wrapText="1"/>
    </xf>
    <xf numFmtId="0" fontId="1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34"/>
  <sheetViews>
    <sheetView tabSelected="1" workbookViewId="0">
      <selection activeCell="A2" sqref="A2:B2"/>
    </sheetView>
  </sheetViews>
  <sheetFormatPr defaultRowHeight="15" x14ac:dyDescent="0.25"/>
  <cols>
    <col min="1" max="1" width="29" customWidth="1"/>
    <col min="2" max="2" width="61.140625" customWidth="1"/>
  </cols>
  <sheetData>
    <row r="1" spans="1:2" ht="36" customHeight="1" x14ac:dyDescent="0.25">
      <c r="A1" s="1" t="s">
        <v>2</v>
      </c>
    </row>
    <row r="2" spans="1:2" ht="76.5" customHeight="1" x14ac:dyDescent="0.25">
      <c r="A2" s="4" t="s">
        <v>3</v>
      </c>
      <c r="B2" s="5"/>
    </row>
    <row r="3" spans="1:2" ht="30" customHeight="1" x14ac:dyDescent="0.25">
      <c r="A3" s="2" t="s">
        <v>1</v>
      </c>
      <c r="B3" s="2" t="s">
        <v>0</v>
      </c>
    </row>
    <row r="4" spans="1:2" ht="20.100000000000001" customHeight="1" x14ac:dyDescent="0.25">
      <c r="A4" s="3">
        <v>1</v>
      </c>
      <c r="B4" s="3" t="str">
        <f>"00005827"</f>
        <v>00005827</v>
      </c>
    </row>
    <row r="5" spans="1:2" ht="20.100000000000001" customHeight="1" x14ac:dyDescent="0.25">
      <c r="A5" s="3">
        <v>2</v>
      </c>
      <c r="B5" s="3" t="str">
        <f>"00010666"</f>
        <v>00010666</v>
      </c>
    </row>
    <row r="6" spans="1:2" ht="20.100000000000001" customHeight="1" x14ac:dyDescent="0.25">
      <c r="A6" s="3">
        <v>3</v>
      </c>
      <c r="B6" s="3" t="str">
        <f>"00013324"</f>
        <v>00013324</v>
      </c>
    </row>
    <row r="7" spans="1:2" ht="20.100000000000001" customHeight="1" x14ac:dyDescent="0.25">
      <c r="A7" s="3">
        <v>4</v>
      </c>
      <c r="B7" s="3" t="str">
        <f>"00028781"</f>
        <v>00028781</v>
      </c>
    </row>
    <row r="8" spans="1:2" ht="20.100000000000001" customHeight="1" x14ac:dyDescent="0.25">
      <c r="A8" s="3">
        <v>5</v>
      </c>
      <c r="B8" s="3" t="str">
        <f>"00079885"</f>
        <v>00079885</v>
      </c>
    </row>
    <row r="9" spans="1:2" ht="20.100000000000001" customHeight="1" x14ac:dyDescent="0.25">
      <c r="A9" s="3">
        <v>6</v>
      </c>
      <c r="B9" s="3" t="str">
        <f>"00090368"</f>
        <v>00090368</v>
      </c>
    </row>
    <row r="10" spans="1:2" ht="20.100000000000001" customHeight="1" x14ac:dyDescent="0.25">
      <c r="A10" s="3">
        <v>7</v>
      </c>
      <c r="B10" s="3" t="str">
        <f>"00101822"</f>
        <v>00101822</v>
      </c>
    </row>
    <row r="11" spans="1:2" ht="20.100000000000001" customHeight="1" x14ac:dyDescent="0.25">
      <c r="A11" s="3">
        <v>8</v>
      </c>
      <c r="B11" s="3" t="str">
        <f>"00104080"</f>
        <v>00104080</v>
      </c>
    </row>
    <row r="12" spans="1:2" ht="20.100000000000001" customHeight="1" x14ac:dyDescent="0.25">
      <c r="A12" s="3">
        <v>9</v>
      </c>
      <c r="B12" s="3" t="str">
        <f>"00104611"</f>
        <v>00104611</v>
      </c>
    </row>
    <row r="13" spans="1:2" ht="20.100000000000001" customHeight="1" x14ac:dyDescent="0.25">
      <c r="A13" s="3">
        <v>10</v>
      </c>
      <c r="B13" s="3" t="str">
        <f>"00110067"</f>
        <v>00110067</v>
      </c>
    </row>
    <row r="14" spans="1:2" ht="20.100000000000001" customHeight="1" x14ac:dyDescent="0.25">
      <c r="A14" s="3">
        <v>11</v>
      </c>
      <c r="B14" s="3" t="str">
        <f>"00113875"</f>
        <v>00113875</v>
      </c>
    </row>
    <row r="15" spans="1:2" ht="20.100000000000001" customHeight="1" x14ac:dyDescent="0.25">
      <c r="A15" s="3">
        <v>12</v>
      </c>
      <c r="B15" s="3" t="str">
        <f>"00114360"</f>
        <v>00114360</v>
      </c>
    </row>
    <row r="16" spans="1:2" ht="20.100000000000001" customHeight="1" x14ac:dyDescent="0.25">
      <c r="A16" s="3">
        <v>13</v>
      </c>
      <c r="B16" s="3" t="str">
        <f>"00119170"</f>
        <v>00119170</v>
      </c>
    </row>
    <row r="17" spans="1:2" ht="20.100000000000001" customHeight="1" x14ac:dyDescent="0.25">
      <c r="A17" s="3">
        <v>14</v>
      </c>
      <c r="B17" s="3" t="str">
        <f>"00121235"</f>
        <v>00121235</v>
      </c>
    </row>
    <row r="18" spans="1:2" ht="20.100000000000001" customHeight="1" x14ac:dyDescent="0.25">
      <c r="A18" s="3">
        <v>15</v>
      </c>
      <c r="B18" s="3" t="str">
        <f>"00121623"</f>
        <v>00121623</v>
      </c>
    </row>
    <row r="19" spans="1:2" ht="20.100000000000001" customHeight="1" x14ac:dyDescent="0.25">
      <c r="A19" s="3">
        <v>16</v>
      </c>
      <c r="B19" s="3" t="str">
        <f>"00122136"</f>
        <v>00122136</v>
      </c>
    </row>
    <row r="20" spans="1:2" ht="20.100000000000001" customHeight="1" x14ac:dyDescent="0.25">
      <c r="A20" s="3">
        <v>17</v>
      </c>
      <c r="B20" s="3" t="str">
        <f>"00123265"</f>
        <v>00123265</v>
      </c>
    </row>
    <row r="21" spans="1:2" ht="20.100000000000001" customHeight="1" x14ac:dyDescent="0.25">
      <c r="A21" s="3">
        <v>18</v>
      </c>
      <c r="B21" s="3" t="str">
        <f>"00123348"</f>
        <v>00123348</v>
      </c>
    </row>
    <row r="22" spans="1:2" ht="20.100000000000001" customHeight="1" x14ac:dyDescent="0.25">
      <c r="A22" s="3">
        <v>19</v>
      </c>
      <c r="B22" s="3" t="str">
        <f>"00123545"</f>
        <v>00123545</v>
      </c>
    </row>
    <row r="23" spans="1:2" ht="20.100000000000001" customHeight="1" x14ac:dyDescent="0.25">
      <c r="A23" s="3">
        <v>20</v>
      </c>
      <c r="B23" s="3" t="str">
        <f>"00127303"</f>
        <v>00127303</v>
      </c>
    </row>
    <row r="24" spans="1:2" ht="20.100000000000001" customHeight="1" x14ac:dyDescent="0.25">
      <c r="A24" s="3">
        <v>21</v>
      </c>
      <c r="B24" s="3" t="str">
        <f>"00127464"</f>
        <v>00127464</v>
      </c>
    </row>
    <row r="25" spans="1:2" ht="20.100000000000001" customHeight="1" x14ac:dyDescent="0.25">
      <c r="A25" s="3">
        <v>22</v>
      </c>
      <c r="B25" s="3" t="str">
        <f>"00129590"</f>
        <v>00129590</v>
      </c>
    </row>
    <row r="26" spans="1:2" ht="20.100000000000001" customHeight="1" x14ac:dyDescent="0.25">
      <c r="A26" s="3">
        <v>23</v>
      </c>
      <c r="B26" s="3" t="str">
        <f>"00129949"</f>
        <v>00129949</v>
      </c>
    </row>
    <row r="27" spans="1:2" ht="20.100000000000001" customHeight="1" x14ac:dyDescent="0.25">
      <c r="A27" s="3">
        <v>24</v>
      </c>
      <c r="B27" s="3" t="str">
        <f>"00130353"</f>
        <v>00130353</v>
      </c>
    </row>
    <row r="28" spans="1:2" ht="20.100000000000001" customHeight="1" x14ac:dyDescent="0.25">
      <c r="A28" s="3">
        <v>25</v>
      </c>
      <c r="B28" s="3" t="str">
        <f>"00131699"</f>
        <v>00131699</v>
      </c>
    </row>
    <row r="29" spans="1:2" ht="20.100000000000001" customHeight="1" x14ac:dyDescent="0.25">
      <c r="A29" s="3">
        <v>26</v>
      </c>
      <c r="B29" s="3" t="str">
        <f>"00133151"</f>
        <v>00133151</v>
      </c>
    </row>
    <row r="30" spans="1:2" ht="20.100000000000001" customHeight="1" x14ac:dyDescent="0.25">
      <c r="A30" s="3">
        <v>27</v>
      </c>
      <c r="B30" s="3" t="str">
        <f>"00134947"</f>
        <v>00134947</v>
      </c>
    </row>
    <row r="31" spans="1:2" ht="20.100000000000001" customHeight="1" x14ac:dyDescent="0.25">
      <c r="A31" s="3">
        <v>28</v>
      </c>
      <c r="B31" s="3" t="str">
        <f>"00143828"</f>
        <v>00143828</v>
      </c>
    </row>
    <row r="32" spans="1:2" ht="20.100000000000001" customHeight="1" x14ac:dyDescent="0.25">
      <c r="A32" s="3">
        <v>29</v>
      </c>
      <c r="B32" s="3" t="str">
        <f>"00144259"</f>
        <v>00144259</v>
      </c>
    </row>
    <row r="33" spans="1:2" ht="20.100000000000001" customHeight="1" x14ac:dyDescent="0.25">
      <c r="A33" s="3">
        <v>30</v>
      </c>
      <c r="B33" s="3" t="str">
        <f>"00146413"</f>
        <v>00146413</v>
      </c>
    </row>
    <row r="34" spans="1:2" ht="20.100000000000001" customHeight="1" x14ac:dyDescent="0.25">
      <c r="A34" s="3">
        <v>31</v>
      </c>
      <c r="B34" s="3" t="str">
        <f>"00148447"</f>
        <v>00148447</v>
      </c>
    </row>
    <row r="35" spans="1:2" ht="20.100000000000001" customHeight="1" x14ac:dyDescent="0.25">
      <c r="A35" s="3">
        <v>32</v>
      </c>
      <c r="B35" s="3" t="str">
        <f>"00149053"</f>
        <v>00149053</v>
      </c>
    </row>
    <row r="36" spans="1:2" ht="20.100000000000001" customHeight="1" x14ac:dyDescent="0.25">
      <c r="A36" s="3">
        <v>33</v>
      </c>
      <c r="B36" s="3" t="str">
        <f>"00152819"</f>
        <v>00152819</v>
      </c>
    </row>
    <row r="37" spans="1:2" ht="20.100000000000001" customHeight="1" x14ac:dyDescent="0.25">
      <c r="A37" s="3">
        <v>34</v>
      </c>
      <c r="B37" s="3" t="str">
        <f>"00158440"</f>
        <v>00158440</v>
      </c>
    </row>
    <row r="38" spans="1:2" ht="20.100000000000001" customHeight="1" x14ac:dyDescent="0.25">
      <c r="A38" s="3">
        <v>35</v>
      </c>
      <c r="B38" s="3" t="str">
        <f>"00163165"</f>
        <v>00163165</v>
      </c>
    </row>
    <row r="39" spans="1:2" ht="20.100000000000001" customHeight="1" x14ac:dyDescent="0.25">
      <c r="A39" s="3">
        <v>36</v>
      </c>
      <c r="B39" s="3" t="str">
        <f>"00167669"</f>
        <v>00167669</v>
      </c>
    </row>
    <row r="40" spans="1:2" ht="20.100000000000001" customHeight="1" x14ac:dyDescent="0.25">
      <c r="A40" s="3">
        <v>37</v>
      </c>
      <c r="B40" s="3" t="str">
        <f>"00170166"</f>
        <v>00170166</v>
      </c>
    </row>
    <row r="41" spans="1:2" ht="20.100000000000001" customHeight="1" x14ac:dyDescent="0.25">
      <c r="A41" s="3">
        <v>38</v>
      </c>
      <c r="B41" s="3" t="str">
        <f>"00190091"</f>
        <v>00190091</v>
      </c>
    </row>
    <row r="42" spans="1:2" ht="20.100000000000001" customHeight="1" x14ac:dyDescent="0.25">
      <c r="A42" s="3">
        <v>39</v>
      </c>
      <c r="B42" s="3" t="str">
        <f>"00191281"</f>
        <v>00191281</v>
      </c>
    </row>
    <row r="43" spans="1:2" ht="20.100000000000001" customHeight="1" x14ac:dyDescent="0.25">
      <c r="A43" s="3">
        <v>40</v>
      </c>
      <c r="B43" s="3" t="str">
        <f>"00197744"</f>
        <v>00197744</v>
      </c>
    </row>
    <row r="44" spans="1:2" ht="20.100000000000001" customHeight="1" x14ac:dyDescent="0.25">
      <c r="A44" s="3">
        <v>41</v>
      </c>
      <c r="B44" s="3" t="str">
        <f>"00198448"</f>
        <v>00198448</v>
      </c>
    </row>
    <row r="45" spans="1:2" ht="20.100000000000001" customHeight="1" x14ac:dyDescent="0.25">
      <c r="A45" s="3">
        <v>42</v>
      </c>
      <c r="B45" s="3" t="str">
        <f>"00202192"</f>
        <v>00202192</v>
      </c>
    </row>
    <row r="46" spans="1:2" ht="20.100000000000001" customHeight="1" x14ac:dyDescent="0.25">
      <c r="A46" s="3">
        <v>43</v>
      </c>
      <c r="B46" s="3" t="str">
        <f>"00205577"</f>
        <v>00205577</v>
      </c>
    </row>
    <row r="47" spans="1:2" ht="20.100000000000001" customHeight="1" x14ac:dyDescent="0.25">
      <c r="A47" s="3">
        <v>44</v>
      </c>
      <c r="B47" s="3" t="str">
        <f>"00206650"</f>
        <v>00206650</v>
      </c>
    </row>
    <row r="48" spans="1:2" ht="20.100000000000001" customHeight="1" x14ac:dyDescent="0.25">
      <c r="A48" s="3">
        <v>45</v>
      </c>
      <c r="B48" s="3" t="str">
        <f>"00207042"</f>
        <v>00207042</v>
      </c>
    </row>
    <row r="49" spans="1:2" ht="20.100000000000001" customHeight="1" x14ac:dyDescent="0.25">
      <c r="A49" s="3">
        <v>46</v>
      </c>
      <c r="B49" s="3" t="str">
        <f>"00207557"</f>
        <v>00207557</v>
      </c>
    </row>
    <row r="50" spans="1:2" ht="20.100000000000001" customHeight="1" x14ac:dyDescent="0.25">
      <c r="A50" s="3">
        <v>47</v>
      </c>
      <c r="B50" s="3" t="str">
        <f>"00214680"</f>
        <v>00214680</v>
      </c>
    </row>
    <row r="51" spans="1:2" ht="20.100000000000001" customHeight="1" x14ac:dyDescent="0.25">
      <c r="A51" s="3">
        <v>48</v>
      </c>
      <c r="B51" s="3" t="str">
        <f>"00221180"</f>
        <v>00221180</v>
      </c>
    </row>
    <row r="52" spans="1:2" ht="20.100000000000001" customHeight="1" x14ac:dyDescent="0.25">
      <c r="A52" s="3">
        <v>49</v>
      </c>
      <c r="B52" s="3" t="str">
        <f>"00222653"</f>
        <v>00222653</v>
      </c>
    </row>
    <row r="53" spans="1:2" ht="20.100000000000001" customHeight="1" x14ac:dyDescent="0.25">
      <c r="A53" s="3">
        <v>50</v>
      </c>
      <c r="B53" s="3" t="str">
        <f>"00223436"</f>
        <v>00223436</v>
      </c>
    </row>
    <row r="54" spans="1:2" ht="20.100000000000001" customHeight="1" x14ac:dyDescent="0.25">
      <c r="A54" s="3">
        <v>51</v>
      </c>
      <c r="B54" s="3" t="str">
        <f>"00231495"</f>
        <v>00231495</v>
      </c>
    </row>
    <row r="55" spans="1:2" ht="20.100000000000001" customHeight="1" x14ac:dyDescent="0.25">
      <c r="A55" s="3">
        <v>52</v>
      </c>
      <c r="B55" s="3" t="str">
        <f>"00233959"</f>
        <v>00233959</v>
      </c>
    </row>
    <row r="56" spans="1:2" ht="20.100000000000001" customHeight="1" x14ac:dyDescent="0.25">
      <c r="A56" s="3">
        <v>53</v>
      </c>
      <c r="B56" s="3" t="str">
        <f>"00238630"</f>
        <v>00238630</v>
      </c>
    </row>
    <row r="57" spans="1:2" ht="20.100000000000001" customHeight="1" x14ac:dyDescent="0.25">
      <c r="A57" s="3">
        <v>54</v>
      </c>
      <c r="B57" s="3" t="str">
        <f>"00240004"</f>
        <v>00240004</v>
      </c>
    </row>
    <row r="58" spans="1:2" ht="20.100000000000001" customHeight="1" x14ac:dyDescent="0.25">
      <c r="A58" s="3">
        <v>55</v>
      </c>
      <c r="B58" s="3" t="str">
        <f>"00242663"</f>
        <v>00242663</v>
      </c>
    </row>
    <row r="59" spans="1:2" ht="20.100000000000001" customHeight="1" x14ac:dyDescent="0.25">
      <c r="A59" s="3">
        <v>56</v>
      </c>
      <c r="B59" s="3" t="str">
        <f>"00244107"</f>
        <v>00244107</v>
      </c>
    </row>
    <row r="60" spans="1:2" ht="20.100000000000001" customHeight="1" x14ac:dyDescent="0.25">
      <c r="A60" s="3">
        <v>57</v>
      </c>
      <c r="B60" s="3" t="str">
        <f>"00256649"</f>
        <v>00256649</v>
      </c>
    </row>
    <row r="61" spans="1:2" ht="20.100000000000001" customHeight="1" x14ac:dyDescent="0.25">
      <c r="A61" s="3">
        <v>58</v>
      </c>
      <c r="B61" s="3" t="str">
        <f>"00291749"</f>
        <v>00291749</v>
      </c>
    </row>
    <row r="62" spans="1:2" ht="20.100000000000001" customHeight="1" x14ac:dyDescent="0.25">
      <c r="A62" s="3">
        <v>59</v>
      </c>
      <c r="B62" s="3" t="str">
        <f>"00297070"</f>
        <v>00297070</v>
      </c>
    </row>
    <row r="63" spans="1:2" ht="20.100000000000001" customHeight="1" x14ac:dyDescent="0.25">
      <c r="A63" s="3">
        <v>60</v>
      </c>
      <c r="B63" s="3" t="str">
        <f>"00297193"</f>
        <v>00297193</v>
      </c>
    </row>
    <row r="64" spans="1:2" ht="20.100000000000001" customHeight="1" x14ac:dyDescent="0.25">
      <c r="A64" s="3">
        <v>61</v>
      </c>
      <c r="B64" s="3" t="str">
        <f>"00302095"</f>
        <v>00302095</v>
      </c>
    </row>
    <row r="65" spans="1:2" ht="20.100000000000001" customHeight="1" x14ac:dyDescent="0.25">
      <c r="A65" s="3">
        <v>62</v>
      </c>
      <c r="B65" s="3" t="str">
        <f>"00310943"</f>
        <v>00310943</v>
      </c>
    </row>
    <row r="66" spans="1:2" ht="20.100000000000001" customHeight="1" x14ac:dyDescent="0.25">
      <c r="A66" s="3">
        <v>63</v>
      </c>
      <c r="B66" s="3" t="str">
        <f>"00324330"</f>
        <v>00324330</v>
      </c>
    </row>
    <row r="67" spans="1:2" ht="20.100000000000001" customHeight="1" x14ac:dyDescent="0.25">
      <c r="A67" s="3">
        <v>64</v>
      </c>
      <c r="B67" s="3" t="str">
        <f>"00326014"</f>
        <v>00326014</v>
      </c>
    </row>
    <row r="68" spans="1:2" ht="20.100000000000001" customHeight="1" x14ac:dyDescent="0.25">
      <c r="A68" s="3">
        <v>65</v>
      </c>
      <c r="B68" s="3" t="str">
        <f>"00326173"</f>
        <v>00326173</v>
      </c>
    </row>
    <row r="69" spans="1:2" ht="20.100000000000001" customHeight="1" x14ac:dyDescent="0.25">
      <c r="A69" s="3">
        <v>66</v>
      </c>
      <c r="B69" s="3" t="str">
        <f>"00336039"</f>
        <v>00336039</v>
      </c>
    </row>
    <row r="70" spans="1:2" ht="20.100000000000001" customHeight="1" x14ac:dyDescent="0.25">
      <c r="A70" s="3">
        <v>67</v>
      </c>
      <c r="B70" s="3" t="str">
        <f>"00336626"</f>
        <v>00336626</v>
      </c>
    </row>
    <row r="71" spans="1:2" ht="20.100000000000001" customHeight="1" x14ac:dyDescent="0.25">
      <c r="A71" s="3">
        <v>68</v>
      </c>
      <c r="B71" s="3" t="str">
        <f>"00339804"</f>
        <v>00339804</v>
      </c>
    </row>
    <row r="72" spans="1:2" ht="20.100000000000001" customHeight="1" x14ac:dyDescent="0.25">
      <c r="A72" s="3">
        <v>69</v>
      </c>
      <c r="B72" s="3" t="str">
        <f>"00340786"</f>
        <v>00340786</v>
      </c>
    </row>
    <row r="73" spans="1:2" ht="20.100000000000001" customHeight="1" x14ac:dyDescent="0.25">
      <c r="A73" s="3">
        <v>70</v>
      </c>
      <c r="B73" s="3" t="str">
        <f>"00343648"</f>
        <v>00343648</v>
      </c>
    </row>
    <row r="74" spans="1:2" ht="20.100000000000001" customHeight="1" x14ac:dyDescent="0.25">
      <c r="A74" s="3">
        <v>71</v>
      </c>
      <c r="B74" s="3" t="str">
        <f>"00425971"</f>
        <v>00425971</v>
      </c>
    </row>
    <row r="75" spans="1:2" ht="20.100000000000001" customHeight="1" x14ac:dyDescent="0.25">
      <c r="A75" s="3">
        <v>72</v>
      </c>
      <c r="B75" s="3" t="str">
        <f>"00427285"</f>
        <v>00427285</v>
      </c>
    </row>
    <row r="76" spans="1:2" ht="20.100000000000001" customHeight="1" x14ac:dyDescent="0.25">
      <c r="A76" s="3">
        <v>73</v>
      </c>
      <c r="B76" s="3" t="str">
        <f>"00450498"</f>
        <v>00450498</v>
      </c>
    </row>
    <row r="77" spans="1:2" ht="20.100000000000001" customHeight="1" x14ac:dyDescent="0.25">
      <c r="A77" s="3">
        <v>74</v>
      </c>
      <c r="B77" s="3" t="str">
        <f>"00453469"</f>
        <v>00453469</v>
      </c>
    </row>
    <row r="78" spans="1:2" ht="20.100000000000001" customHeight="1" x14ac:dyDescent="0.25">
      <c r="A78" s="3">
        <v>75</v>
      </c>
      <c r="B78" s="3" t="str">
        <f>"00454331"</f>
        <v>00454331</v>
      </c>
    </row>
    <row r="79" spans="1:2" ht="20.100000000000001" customHeight="1" x14ac:dyDescent="0.25">
      <c r="A79" s="3">
        <v>76</v>
      </c>
      <c r="B79" s="3" t="str">
        <f>"00459321"</f>
        <v>00459321</v>
      </c>
    </row>
    <row r="80" spans="1:2" ht="20.100000000000001" customHeight="1" x14ac:dyDescent="0.25">
      <c r="A80" s="3">
        <v>77</v>
      </c>
      <c r="B80" s="3" t="str">
        <f>"00462312"</f>
        <v>00462312</v>
      </c>
    </row>
    <row r="81" spans="1:2" ht="20.100000000000001" customHeight="1" x14ac:dyDescent="0.25">
      <c r="A81" s="3">
        <v>78</v>
      </c>
      <c r="B81" s="3" t="str">
        <f>"00462489"</f>
        <v>00462489</v>
      </c>
    </row>
    <row r="82" spans="1:2" ht="20.100000000000001" customHeight="1" x14ac:dyDescent="0.25">
      <c r="A82" s="3">
        <v>79</v>
      </c>
      <c r="B82" s="3" t="str">
        <f>"00469856"</f>
        <v>00469856</v>
      </c>
    </row>
    <row r="83" spans="1:2" ht="20.100000000000001" customHeight="1" x14ac:dyDescent="0.25">
      <c r="A83" s="3">
        <v>80</v>
      </c>
      <c r="B83" s="3" t="str">
        <f>"00473204"</f>
        <v>00473204</v>
      </c>
    </row>
    <row r="84" spans="1:2" ht="20.100000000000001" customHeight="1" x14ac:dyDescent="0.25">
      <c r="A84" s="3">
        <v>81</v>
      </c>
      <c r="B84" s="3" t="str">
        <f>"00473311"</f>
        <v>00473311</v>
      </c>
    </row>
    <row r="85" spans="1:2" ht="20.100000000000001" customHeight="1" x14ac:dyDescent="0.25">
      <c r="A85" s="3">
        <v>82</v>
      </c>
      <c r="B85" s="3" t="str">
        <f>"00478142"</f>
        <v>00478142</v>
      </c>
    </row>
    <row r="86" spans="1:2" ht="20.100000000000001" customHeight="1" x14ac:dyDescent="0.25">
      <c r="A86" s="3">
        <v>83</v>
      </c>
      <c r="B86" s="3" t="str">
        <f>"00480109"</f>
        <v>00480109</v>
      </c>
    </row>
    <row r="87" spans="1:2" ht="20.100000000000001" customHeight="1" x14ac:dyDescent="0.25">
      <c r="A87" s="3">
        <v>84</v>
      </c>
      <c r="B87" s="3" t="str">
        <f>"00481087"</f>
        <v>00481087</v>
      </c>
    </row>
    <row r="88" spans="1:2" ht="20.100000000000001" customHeight="1" x14ac:dyDescent="0.25">
      <c r="A88" s="3">
        <v>85</v>
      </c>
      <c r="B88" s="3" t="str">
        <f>"00481224"</f>
        <v>00481224</v>
      </c>
    </row>
    <row r="89" spans="1:2" ht="20.100000000000001" customHeight="1" x14ac:dyDescent="0.25">
      <c r="A89" s="3">
        <v>86</v>
      </c>
      <c r="B89" s="3" t="str">
        <f>"00481968"</f>
        <v>00481968</v>
      </c>
    </row>
    <row r="90" spans="1:2" ht="20.100000000000001" customHeight="1" x14ac:dyDescent="0.25">
      <c r="A90" s="3">
        <v>87</v>
      </c>
      <c r="B90" s="3" t="str">
        <f>"00482319"</f>
        <v>00482319</v>
      </c>
    </row>
    <row r="91" spans="1:2" ht="20.100000000000001" customHeight="1" x14ac:dyDescent="0.25">
      <c r="A91" s="3">
        <v>88</v>
      </c>
      <c r="B91" s="3" t="str">
        <f>"00482883"</f>
        <v>00482883</v>
      </c>
    </row>
    <row r="92" spans="1:2" ht="20.100000000000001" customHeight="1" x14ac:dyDescent="0.25">
      <c r="A92" s="3">
        <v>89</v>
      </c>
      <c r="B92" s="3" t="str">
        <f>"00484532"</f>
        <v>00484532</v>
      </c>
    </row>
    <row r="93" spans="1:2" ht="20.100000000000001" customHeight="1" x14ac:dyDescent="0.25">
      <c r="A93" s="3">
        <v>90</v>
      </c>
      <c r="B93" s="3" t="str">
        <f>"00484773"</f>
        <v>00484773</v>
      </c>
    </row>
    <row r="94" spans="1:2" ht="20.100000000000001" customHeight="1" x14ac:dyDescent="0.25">
      <c r="A94" s="3">
        <v>91</v>
      </c>
      <c r="B94" s="3" t="str">
        <f>"00485480"</f>
        <v>00485480</v>
      </c>
    </row>
    <row r="95" spans="1:2" ht="20.100000000000001" customHeight="1" x14ac:dyDescent="0.25">
      <c r="A95" s="3">
        <v>92</v>
      </c>
      <c r="B95" s="3" t="str">
        <f>"00485633"</f>
        <v>00485633</v>
      </c>
    </row>
    <row r="96" spans="1:2" ht="20.100000000000001" customHeight="1" x14ac:dyDescent="0.25">
      <c r="A96" s="3">
        <v>93</v>
      </c>
      <c r="B96" s="3" t="str">
        <f>"00485829"</f>
        <v>00485829</v>
      </c>
    </row>
    <row r="97" spans="1:2" ht="20.100000000000001" customHeight="1" x14ac:dyDescent="0.25">
      <c r="A97" s="3">
        <v>94</v>
      </c>
      <c r="B97" s="3" t="str">
        <f>"00486513"</f>
        <v>00486513</v>
      </c>
    </row>
    <row r="98" spans="1:2" ht="20.100000000000001" customHeight="1" x14ac:dyDescent="0.25">
      <c r="A98" s="3">
        <v>95</v>
      </c>
      <c r="B98" s="3" t="str">
        <f>"00487847"</f>
        <v>00487847</v>
      </c>
    </row>
    <row r="99" spans="1:2" ht="20.100000000000001" customHeight="1" x14ac:dyDescent="0.25">
      <c r="A99" s="3">
        <v>96</v>
      </c>
      <c r="B99" s="3" t="str">
        <f>"00489637"</f>
        <v>00489637</v>
      </c>
    </row>
    <row r="100" spans="1:2" ht="20.100000000000001" customHeight="1" x14ac:dyDescent="0.25">
      <c r="A100" s="3">
        <v>97</v>
      </c>
      <c r="B100" s="3" t="str">
        <f>"00490692"</f>
        <v>00490692</v>
      </c>
    </row>
    <row r="101" spans="1:2" ht="20.100000000000001" customHeight="1" x14ac:dyDescent="0.25">
      <c r="A101" s="3">
        <v>98</v>
      </c>
      <c r="B101" s="3" t="str">
        <f>"00490929"</f>
        <v>00490929</v>
      </c>
    </row>
    <row r="102" spans="1:2" ht="20.100000000000001" customHeight="1" x14ac:dyDescent="0.25">
      <c r="A102" s="3">
        <v>99</v>
      </c>
      <c r="B102" s="3" t="str">
        <f>"00491391"</f>
        <v>00491391</v>
      </c>
    </row>
    <row r="103" spans="1:2" ht="20.100000000000001" customHeight="1" x14ac:dyDescent="0.25">
      <c r="A103" s="3">
        <v>100</v>
      </c>
      <c r="B103" s="3" t="str">
        <f>"00492770"</f>
        <v>00492770</v>
      </c>
    </row>
    <row r="104" spans="1:2" ht="20.100000000000001" customHeight="1" x14ac:dyDescent="0.25">
      <c r="A104" s="3">
        <v>101</v>
      </c>
      <c r="B104" s="3" t="str">
        <f>"00493418"</f>
        <v>00493418</v>
      </c>
    </row>
    <row r="105" spans="1:2" ht="20.100000000000001" customHeight="1" x14ac:dyDescent="0.25">
      <c r="A105" s="3">
        <v>102</v>
      </c>
      <c r="B105" s="3" t="str">
        <f>"00494783"</f>
        <v>00494783</v>
      </c>
    </row>
    <row r="106" spans="1:2" ht="20.100000000000001" customHeight="1" x14ac:dyDescent="0.25">
      <c r="A106" s="3">
        <v>103</v>
      </c>
      <c r="B106" s="3" t="str">
        <f>"00503149"</f>
        <v>00503149</v>
      </c>
    </row>
    <row r="107" spans="1:2" ht="20.100000000000001" customHeight="1" x14ac:dyDescent="0.25">
      <c r="A107" s="3">
        <v>104</v>
      </c>
      <c r="B107" s="3" t="str">
        <f>"00503866"</f>
        <v>00503866</v>
      </c>
    </row>
    <row r="108" spans="1:2" ht="20.100000000000001" customHeight="1" x14ac:dyDescent="0.25">
      <c r="A108" s="3">
        <v>105</v>
      </c>
      <c r="B108" s="3" t="str">
        <f>"00505136"</f>
        <v>00505136</v>
      </c>
    </row>
    <row r="109" spans="1:2" ht="20.100000000000001" customHeight="1" x14ac:dyDescent="0.25">
      <c r="A109" s="3">
        <v>106</v>
      </c>
      <c r="B109" s="3" t="str">
        <f>"00509013"</f>
        <v>00509013</v>
      </c>
    </row>
    <row r="110" spans="1:2" ht="20.100000000000001" customHeight="1" x14ac:dyDescent="0.25">
      <c r="A110" s="3">
        <v>107</v>
      </c>
      <c r="B110" s="3" t="str">
        <f>"00523346"</f>
        <v>00523346</v>
      </c>
    </row>
    <row r="111" spans="1:2" ht="20.100000000000001" customHeight="1" x14ac:dyDescent="0.25">
      <c r="A111" s="3">
        <v>108</v>
      </c>
      <c r="B111" s="3" t="str">
        <f>"00528578"</f>
        <v>00528578</v>
      </c>
    </row>
    <row r="112" spans="1:2" ht="20.100000000000001" customHeight="1" x14ac:dyDescent="0.25">
      <c r="A112" s="3">
        <v>109</v>
      </c>
      <c r="B112" s="3" t="str">
        <f>"00538130"</f>
        <v>00538130</v>
      </c>
    </row>
    <row r="113" spans="1:2" ht="20.100000000000001" customHeight="1" x14ac:dyDescent="0.25">
      <c r="A113" s="3">
        <v>110</v>
      </c>
      <c r="B113" s="3" t="str">
        <f>"00544998"</f>
        <v>00544998</v>
      </c>
    </row>
    <row r="114" spans="1:2" ht="20.100000000000001" customHeight="1" x14ac:dyDescent="0.25">
      <c r="A114" s="3">
        <v>111</v>
      </c>
      <c r="B114" s="3" t="str">
        <f>"00545604"</f>
        <v>00545604</v>
      </c>
    </row>
    <row r="115" spans="1:2" ht="20.100000000000001" customHeight="1" x14ac:dyDescent="0.25">
      <c r="A115" s="3">
        <v>112</v>
      </c>
      <c r="B115" s="3" t="str">
        <f>"00550260"</f>
        <v>00550260</v>
      </c>
    </row>
    <row r="116" spans="1:2" ht="20.100000000000001" customHeight="1" x14ac:dyDescent="0.25">
      <c r="A116" s="3">
        <v>113</v>
      </c>
      <c r="B116" s="3" t="str">
        <f>"00550462"</f>
        <v>00550462</v>
      </c>
    </row>
    <row r="117" spans="1:2" ht="20.100000000000001" customHeight="1" x14ac:dyDescent="0.25">
      <c r="A117" s="3">
        <v>114</v>
      </c>
      <c r="B117" s="3" t="str">
        <f>"00551049"</f>
        <v>00551049</v>
      </c>
    </row>
    <row r="118" spans="1:2" ht="20.100000000000001" customHeight="1" x14ac:dyDescent="0.25">
      <c r="A118" s="3">
        <v>115</v>
      </c>
      <c r="B118" s="3" t="str">
        <f>"00557262"</f>
        <v>00557262</v>
      </c>
    </row>
    <row r="119" spans="1:2" ht="20.100000000000001" customHeight="1" x14ac:dyDescent="0.25">
      <c r="A119" s="3">
        <v>116</v>
      </c>
      <c r="B119" s="3" t="str">
        <f>"00558902"</f>
        <v>00558902</v>
      </c>
    </row>
    <row r="120" spans="1:2" ht="20.100000000000001" customHeight="1" x14ac:dyDescent="0.25">
      <c r="A120" s="3">
        <v>117</v>
      </c>
      <c r="B120" s="3" t="str">
        <f>"00559596"</f>
        <v>00559596</v>
      </c>
    </row>
    <row r="121" spans="1:2" ht="20.100000000000001" customHeight="1" x14ac:dyDescent="0.25">
      <c r="A121" s="3">
        <v>118</v>
      </c>
      <c r="B121" s="3" t="str">
        <f>"00569107"</f>
        <v>00569107</v>
      </c>
    </row>
    <row r="122" spans="1:2" ht="20.100000000000001" customHeight="1" x14ac:dyDescent="0.25">
      <c r="A122" s="3">
        <v>119</v>
      </c>
      <c r="B122" s="3" t="str">
        <f>"00572454"</f>
        <v>00572454</v>
      </c>
    </row>
    <row r="123" spans="1:2" ht="20.100000000000001" customHeight="1" x14ac:dyDescent="0.25">
      <c r="A123" s="3">
        <v>120</v>
      </c>
      <c r="B123" s="3" t="str">
        <f>"00572890"</f>
        <v>00572890</v>
      </c>
    </row>
    <row r="124" spans="1:2" ht="20.100000000000001" customHeight="1" x14ac:dyDescent="0.25">
      <c r="A124" s="3">
        <v>121</v>
      </c>
      <c r="B124" s="3" t="str">
        <f>"00574928"</f>
        <v>00574928</v>
      </c>
    </row>
    <row r="125" spans="1:2" ht="20.100000000000001" customHeight="1" x14ac:dyDescent="0.25">
      <c r="A125" s="3">
        <v>122</v>
      </c>
      <c r="B125" s="3" t="str">
        <f>"00580337"</f>
        <v>00580337</v>
      </c>
    </row>
    <row r="126" spans="1:2" ht="20.100000000000001" customHeight="1" x14ac:dyDescent="0.25">
      <c r="A126" s="3">
        <v>123</v>
      </c>
      <c r="B126" s="3" t="str">
        <f>"00586252"</f>
        <v>00586252</v>
      </c>
    </row>
    <row r="127" spans="1:2" ht="20.100000000000001" customHeight="1" x14ac:dyDescent="0.25">
      <c r="A127" s="3">
        <v>124</v>
      </c>
      <c r="B127" s="3" t="str">
        <f>"00589753"</f>
        <v>00589753</v>
      </c>
    </row>
    <row r="128" spans="1:2" ht="20.100000000000001" customHeight="1" x14ac:dyDescent="0.25">
      <c r="A128" s="3">
        <v>125</v>
      </c>
      <c r="B128" s="3" t="str">
        <f>"00596162"</f>
        <v>00596162</v>
      </c>
    </row>
    <row r="129" spans="1:2" ht="20.100000000000001" customHeight="1" x14ac:dyDescent="0.25">
      <c r="A129" s="3">
        <v>126</v>
      </c>
      <c r="B129" s="3" t="str">
        <f>"00601250"</f>
        <v>00601250</v>
      </c>
    </row>
    <row r="130" spans="1:2" ht="20.100000000000001" customHeight="1" x14ac:dyDescent="0.25">
      <c r="A130" s="3">
        <v>127</v>
      </c>
      <c r="B130" s="3" t="str">
        <f>"00602549"</f>
        <v>00602549</v>
      </c>
    </row>
    <row r="131" spans="1:2" ht="20.100000000000001" customHeight="1" x14ac:dyDescent="0.25">
      <c r="A131" s="3">
        <v>128</v>
      </c>
      <c r="B131" s="3" t="str">
        <f>"00602969"</f>
        <v>00602969</v>
      </c>
    </row>
    <row r="132" spans="1:2" ht="20.100000000000001" customHeight="1" x14ac:dyDescent="0.25">
      <c r="A132" s="3">
        <v>129</v>
      </c>
      <c r="B132" s="3" t="str">
        <f>"00605070"</f>
        <v>00605070</v>
      </c>
    </row>
    <row r="133" spans="1:2" ht="20.100000000000001" customHeight="1" x14ac:dyDescent="0.25">
      <c r="A133" s="3">
        <v>130</v>
      </c>
      <c r="B133" s="3" t="str">
        <f>"00605229"</f>
        <v>00605229</v>
      </c>
    </row>
    <row r="134" spans="1:2" ht="20.100000000000001" customHeight="1" x14ac:dyDescent="0.25">
      <c r="A134" s="3">
        <v>131</v>
      </c>
      <c r="B134" s="3" t="str">
        <f>"00607127"</f>
        <v>00607127</v>
      </c>
    </row>
    <row r="135" spans="1:2" ht="20.100000000000001" customHeight="1" x14ac:dyDescent="0.25">
      <c r="A135" s="3">
        <v>132</v>
      </c>
      <c r="B135" s="3" t="str">
        <f>"00607742"</f>
        <v>00607742</v>
      </c>
    </row>
    <row r="136" spans="1:2" ht="20.100000000000001" customHeight="1" x14ac:dyDescent="0.25">
      <c r="A136" s="3">
        <v>133</v>
      </c>
      <c r="B136" s="3" t="str">
        <f>"00608123"</f>
        <v>00608123</v>
      </c>
    </row>
    <row r="137" spans="1:2" ht="20.100000000000001" customHeight="1" x14ac:dyDescent="0.25">
      <c r="A137" s="3">
        <v>134</v>
      </c>
      <c r="B137" s="3" t="str">
        <f>"00608356"</f>
        <v>00608356</v>
      </c>
    </row>
    <row r="138" spans="1:2" ht="20.100000000000001" customHeight="1" x14ac:dyDescent="0.25">
      <c r="A138" s="3">
        <v>135</v>
      </c>
      <c r="B138" s="3" t="str">
        <f>"00610654"</f>
        <v>00610654</v>
      </c>
    </row>
    <row r="139" spans="1:2" ht="20.100000000000001" customHeight="1" x14ac:dyDescent="0.25">
      <c r="A139" s="3">
        <v>136</v>
      </c>
      <c r="B139" s="3" t="str">
        <f>"00611765"</f>
        <v>00611765</v>
      </c>
    </row>
    <row r="140" spans="1:2" ht="20.100000000000001" customHeight="1" x14ac:dyDescent="0.25">
      <c r="A140" s="3">
        <v>137</v>
      </c>
      <c r="B140" s="3" t="str">
        <f>"00613570"</f>
        <v>00613570</v>
      </c>
    </row>
    <row r="141" spans="1:2" ht="20.100000000000001" customHeight="1" x14ac:dyDescent="0.25">
      <c r="A141" s="3">
        <v>138</v>
      </c>
      <c r="B141" s="3" t="str">
        <f>"00616503"</f>
        <v>00616503</v>
      </c>
    </row>
    <row r="142" spans="1:2" ht="20.100000000000001" customHeight="1" x14ac:dyDescent="0.25">
      <c r="A142" s="3">
        <v>139</v>
      </c>
      <c r="B142" s="3" t="str">
        <f>"00621416"</f>
        <v>00621416</v>
      </c>
    </row>
    <row r="143" spans="1:2" ht="20.100000000000001" customHeight="1" x14ac:dyDescent="0.25">
      <c r="A143" s="3">
        <v>140</v>
      </c>
      <c r="B143" s="3" t="str">
        <f>"00621440"</f>
        <v>00621440</v>
      </c>
    </row>
    <row r="144" spans="1:2" ht="20.100000000000001" customHeight="1" x14ac:dyDescent="0.25">
      <c r="A144" s="3">
        <v>141</v>
      </c>
      <c r="B144" s="3" t="str">
        <f>"00622487"</f>
        <v>00622487</v>
      </c>
    </row>
    <row r="145" spans="1:2" ht="20.100000000000001" customHeight="1" x14ac:dyDescent="0.25">
      <c r="A145" s="3">
        <v>142</v>
      </c>
      <c r="B145" s="3" t="str">
        <f>"00625372"</f>
        <v>00625372</v>
      </c>
    </row>
    <row r="146" spans="1:2" ht="20.100000000000001" customHeight="1" x14ac:dyDescent="0.25">
      <c r="A146" s="3">
        <v>143</v>
      </c>
      <c r="B146" s="3" t="str">
        <f>"00626408"</f>
        <v>00626408</v>
      </c>
    </row>
    <row r="147" spans="1:2" ht="20.100000000000001" customHeight="1" x14ac:dyDescent="0.25">
      <c r="A147" s="3">
        <v>144</v>
      </c>
      <c r="B147" s="3" t="str">
        <f>"00626742"</f>
        <v>00626742</v>
      </c>
    </row>
    <row r="148" spans="1:2" ht="20.100000000000001" customHeight="1" x14ac:dyDescent="0.25">
      <c r="A148" s="3">
        <v>145</v>
      </c>
      <c r="B148" s="3" t="str">
        <f>"00627334"</f>
        <v>00627334</v>
      </c>
    </row>
    <row r="149" spans="1:2" ht="20.100000000000001" customHeight="1" x14ac:dyDescent="0.25">
      <c r="A149" s="3">
        <v>146</v>
      </c>
      <c r="B149" s="3" t="str">
        <f>"00627412"</f>
        <v>00627412</v>
      </c>
    </row>
    <row r="150" spans="1:2" ht="20.100000000000001" customHeight="1" x14ac:dyDescent="0.25">
      <c r="A150" s="3">
        <v>147</v>
      </c>
      <c r="B150" s="3" t="str">
        <f>"00627623"</f>
        <v>00627623</v>
      </c>
    </row>
    <row r="151" spans="1:2" ht="20.100000000000001" customHeight="1" x14ac:dyDescent="0.25">
      <c r="A151" s="3">
        <v>148</v>
      </c>
      <c r="B151" s="3" t="str">
        <f>"00627769"</f>
        <v>00627769</v>
      </c>
    </row>
    <row r="152" spans="1:2" ht="20.100000000000001" customHeight="1" x14ac:dyDescent="0.25">
      <c r="A152" s="3">
        <v>149</v>
      </c>
      <c r="B152" s="3" t="str">
        <f>"00628989"</f>
        <v>00628989</v>
      </c>
    </row>
    <row r="153" spans="1:2" ht="20.100000000000001" customHeight="1" x14ac:dyDescent="0.25">
      <c r="A153" s="3">
        <v>150</v>
      </c>
      <c r="B153" s="3" t="str">
        <f>"00629769"</f>
        <v>00629769</v>
      </c>
    </row>
    <row r="154" spans="1:2" ht="20.100000000000001" customHeight="1" x14ac:dyDescent="0.25">
      <c r="A154" s="3">
        <v>151</v>
      </c>
      <c r="B154" s="3" t="str">
        <f>"00631174"</f>
        <v>00631174</v>
      </c>
    </row>
    <row r="155" spans="1:2" ht="20.100000000000001" customHeight="1" x14ac:dyDescent="0.25">
      <c r="A155" s="3">
        <v>152</v>
      </c>
      <c r="B155" s="3" t="str">
        <f>"00633209"</f>
        <v>00633209</v>
      </c>
    </row>
    <row r="156" spans="1:2" ht="20.100000000000001" customHeight="1" x14ac:dyDescent="0.25">
      <c r="A156" s="3">
        <v>153</v>
      </c>
      <c r="B156" s="3" t="str">
        <f>"00638328"</f>
        <v>00638328</v>
      </c>
    </row>
    <row r="157" spans="1:2" ht="20.100000000000001" customHeight="1" x14ac:dyDescent="0.25">
      <c r="A157" s="3">
        <v>154</v>
      </c>
      <c r="B157" s="3" t="str">
        <f>"00639673"</f>
        <v>00639673</v>
      </c>
    </row>
    <row r="158" spans="1:2" ht="20.100000000000001" customHeight="1" x14ac:dyDescent="0.25">
      <c r="A158" s="3">
        <v>155</v>
      </c>
      <c r="B158" s="3" t="str">
        <f>"00641113"</f>
        <v>00641113</v>
      </c>
    </row>
    <row r="159" spans="1:2" ht="20.100000000000001" customHeight="1" x14ac:dyDescent="0.25">
      <c r="A159" s="3">
        <v>156</v>
      </c>
      <c r="B159" s="3" t="str">
        <f>"00642177"</f>
        <v>00642177</v>
      </c>
    </row>
    <row r="160" spans="1:2" ht="20.100000000000001" customHeight="1" x14ac:dyDescent="0.25">
      <c r="A160" s="3">
        <v>157</v>
      </c>
      <c r="B160" s="3" t="str">
        <f>"00642973"</f>
        <v>00642973</v>
      </c>
    </row>
    <row r="161" spans="1:2" ht="20.100000000000001" customHeight="1" x14ac:dyDescent="0.25">
      <c r="A161" s="3">
        <v>158</v>
      </c>
      <c r="B161" s="3" t="str">
        <f>"00648717"</f>
        <v>00648717</v>
      </c>
    </row>
    <row r="162" spans="1:2" ht="20.100000000000001" customHeight="1" x14ac:dyDescent="0.25">
      <c r="A162" s="3">
        <v>159</v>
      </c>
      <c r="B162" s="3" t="str">
        <f>"00653243"</f>
        <v>00653243</v>
      </c>
    </row>
    <row r="163" spans="1:2" ht="20.100000000000001" customHeight="1" x14ac:dyDescent="0.25">
      <c r="A163" s="3">
        <v>160</v>
      </c>
      <c r="B163" s="3" t="str">
        <f>"00659605"</f>
        <v>00659605</v>
      </c>
    </row>
    <row r="164" spans="1:2" ht="20.100000000000001" customHeight="1" x14ac:dyDescent="0.25">
      <c r="A164" s="3">
        <v>161</v>
      </c>
      <c r="B164" s="3" t="str">
        <f>"00660998"</f>
        <v>00660998</v>
      </c>
    </row>
    <row r="165" spans="1:2" ht="20.100000000000001" customHeight="1" x14ac:dyDescent="0.25">
      <c r="A165" s="3">
        <v>162</v>
      </c>
      <c r="B165" s="3" t="str">
        <f>"00661263"</f>
        <v>00661263</v>
      </c>
    </row>
    <row r="166" spans="1:2" ht="20.100000000000001" customHeight="1" x14ac:dyDescent="0.25">
      <c r="A166" s="3">
        <v>163</v>
      </c>
      <c r="B166" s="3" t="str">
        <f>"00665246"</f>
        <v>00665246</v>
      </c>
    </row>
    <row r="167" spans="1:2" ht="20.100000000000001" customHeight="1" x14ac:dyDescent="0.25">
      <c r="A167" s="3">
        <v>164</v>
      </c>
      <c r="B167" s="3" t="str">
        <f>"00669787"</f>
        <v>00669787</v>
      </c>
    </row>
    <row r="168" spans="1:2" ht="20.100000000000001" customHeight="1" x14ac:dyDescent="0.25">
      <c r="A168" s="3">
        <v>165</v>
      </c>
      <c r="B168" s="3" t="str">
        <f>"00672185"</f>
        <v>00672185</v>
      </c>
    </row>
    <row r="169" spans="1:2" ht="20.100000000000001" customHeight="1" x14ac:dyDescent="0.25">
      <c r="A169" s="3">
        <v>166</v>
      </c>
      <c r="B169" s="3" t="str">
        <f>"00722061"</f>
        <v>00722061</v>
      </c>
    </row>
    <row r="170" spans="1:2" ht="20.100000000000001" customHeight="1" x14ac:dyDescent="0.25">
      <c r="A170" s="3">
        <v>167</v>
      </c>
      <c r="B170" s="3" t="str">
        <f>"00739752"</f>
        <v>00739752</v>
      </c>
    </row>
    <row r="171" spans="1:2" ht="20.100000000000001" customHeight="1" x14ac:dyDescent="0.25">
      <c r="A171" s="3">
        <v>168</v>
      </c>
      <c r="B171" s="3" t="str">
        <f>"00739847"</f>
        <v>00739847</v>
      </c>
    </row>
    <row r="172" spans="1:2" ht="20.100000000000001" customHeight="1" x14ac:dyDescent="0.25">
      <c r="A172" s="3">
        <v>169</v>
      </c>
      <c r="B172" s="3" t="str">
        <f>"00758857"</f>
        <v>00758857</v>
      </c>
    </row>
    <row r="173" spans="1:2" ht="20.100000000000001" customHeight="1" x14ac:dyDescent="0.25">
      <c r="A173" s="3">
        <v>170</v>
      </c>
      <c r="B173" s="3" t="str">
        <f>"00763007"</f>
        <v>00763007</v>
      </c>
    </row>
    <row r="174" spans="1:2" ht="20.100000000000001" customHeight="1" x14ac:dyDescent="0.25">
      <c r="A174" s="3">
        <v>171</v>
      </c>
      <c r="B174" s="3" t="str">
        <f>"00764358"</f>
        <v>00764358</v>
      </c>
    </row>
    <row r="175" spans="1:2" ht="20.100000000000001" customHeight="1" x14ac:dyDescent="0.25">
      <c r="A175" s="3">
        <v>172</v>
      </c>
      <c r="B175" s="3" t="str">
        <f>"00765508"</f>
        <v>00765508</v>
      </c>
    </row>
    <row r="176" spans="1:2" ht="20.100000000000001" customHeight="1" x14ac:dyDescent="0.25">
      <c r="A176" s="3">
        <v>173</v>
      </c>
      <c r="B176" s="3" t="str">
        <f>"00770404"</f>
        <v>00770404</v>
      </c>
    </row>
    <row r="177" spans="1:2" ht="20.100000000000001" customHeight="1" x14ac:dyDescent="0.25">
      <c r="A177" s="3">
        <v>174</v>
      </c>
      <c r="B177" s="3" t="str">
        <f>"00775002"</f>
        <v>00775002</v>
      </c>
    </row>
    <row r="178" spans="1:2" ht="20.100000000000001" customHeight="1" x14ac:dyDescent="0.25">
      <c r="A178" s="3">
        <v>175</v>
      </c>
      <c r="B178" s="3" t="str">
        <f>"00783170"</f>
        <v>00783170</v>
      </c>
    </row>
    <row r="179" spans="1:2" ht="20.100000000000001" customHeight="1" x14ac:dyDescent="0.25">
      <c r="A179" s="3">
        <v>176</v>
      </c>
      <c r="B179" s="3" t="str">
        <f>"00786687"</f>
        <v>00786687</v>
      </c>
    </row>
    <row r="180" spans="1:2" ht="20.100000000000001" customHeight="1" x14ac:dyDescent="0.25">
      <c r="A180" s="3">
        <v>177</v>
      </c>
      <c r="B180" s="3" t="str">
        <f>"00787484"</f>
        <v>00787484</v>
      </c>
    </row>
    <row r="181" spans="1:2" ht="20.100000000000001" customHeight="1" x14ac:dyDescent="0.25">
      <c r="A181" s="3">
        <v>178</v>
      </c>
      <c r="B181" s="3" t="str">
        <f>"00787975"</f>
        <v>00787975</v>
      </c>
    </row>
    <row r="182" spans="1:2" ht="20.100000000000001" customHeight="1" x14ac:dyDescent="0.25">
      <c r="A182" s="3">
        <v>179</v>
      </c>
      <c r="B182" s="3" t="str">
        <f>"00789712"</f>
        <v>00789712</v>
      </c>
    </row>
    <row r="183" spans="1:2" ht="20.100000000000001" customHeight="1" x14ac:dyDescent="0.25">
      <c r="A183" s="3">
        <v>180</v>
      </c>
      <c r="B183" s="3" t="str">
        <f>"00790408"</f>
        <v>00790408</v>
      </c>
    </row>
    <row r="184" spans="1:2" ht="20.100000000000001" customHeight="1" x14ac:dyDescent="0.25">
      <c r="A184" s="3">
        <v>181</v>
      </c>
      <c r="B184" s="3" t="str">
        <f>"00793844"</f>
        <v>00793844</v>
      </c>
    </row>
    <row r="185" spans="1:2" ht="20.100000000000001" customHeight="1" x14ac:dyDescent="0.25">
      <c r="A185" s="3">
        <v>182</v>
      </c>
      <c r="B185" s="3" t="str">
        <f>"00800207"</f>
        <v>00800207</v>
      </c>
    </row>
    <row r="186" spans="1:2" ht="20.100000000000001" customHeight="1" x14ac:dyDescent="0.25">
      <c r="A186" s="3">
        <v>183</v>
      </c>
      <c r="B186" s="3" t="str">
        <f>"00805765"</f>
        <v>00805765</v>
      </c>
    </row>
    <row r="187" spans="1:2" ht="20.100000000000001" customHeight="1" x14ac:dyDescent="0.25">
      <c r="A187" s="3">
        <v>184</v>
      </c>
      <c r="B187" s="3" t="str">
        <f>"00820029"</f>
        <v>00820029</v>
      </c>
    </row>
    <row r="188" spans="1:2" ht="20.100000000000001" customHeight="1" x14ac:dyDescent="0.25">
      <c r="A188" s="3">
        <v>185</v>
      </c>
      <c r="B188" s="3" t="str">
        <f>"00821990"</f>
        <v>00821990</v>
      </c>
    </row>
    <row r="189" spans="1:2" ht="20.100000000000001" customHeight="1" x14ac:dyDescent="0.25">
      <c r="A189" s="3">
        <v>186</v>
      </c>
      <c r="B189" s="3" t="str">
        <f>"00822872"</f>
        <v>00822872</v>
      </c>
    </row>
    <row r="190" spans="1:2" ht="20.100000000000001" customHeight="1" x14ac:dyDescent="0.25">
      <c r="A190" s="3">
        <v>187</v>
      </c>
      <c r="B190" s="3" t="str">
        <f>"00823633"</f>
        <v>00823633</v>
      </c>
    </row>
    <row r="191" spans="1:2" ht="20.100000000000001" customHeight="1" x14ac:dyDescent="0.25">
      <c r="A191" s="3">
        <v>188</v>
      </c>
      <c r="B191" s="3" t="str">
        <f>"00827642"</f>
        <v>00827642</v>
      </c>
    </row>
    <row r="192" spans="1:2" ht="20.100000000000001" customHeight="1" x14ac:dyDescent="0.25">
      <c r="A192" s="3">
        <v>189</v>
      </c>
      <c r="B192" s="3" t="str">
        <f>"00828539"</f>
        <v>00828539</v>
      </c>
    </row>
    <row r="193" spans="1:2" ht="20.100000000000001" customHeight="1" x14ac:dyDescent="0.25">
      <c r="A193" s="3">
        <v>190</v>
      </c>
      <c r="B193" s="3" t="str">
        <f>"00829804"</f>
        <v>00829804</v>
      </c>
    </row>
    <row r="194" spans="1:2" ht="20.100000000000001" customHeight="1" x14ac:dyDescent="0.25">
      <c r="A194" s="3">
        <v>191</v>
      </c>
      <c r="B194" s="3" t="str">
        <f>"00830531"</f>
        <v>00830531</v>
      </c>
    </row>
    <row r="195" spans="1:2" ht="20.100000000000001" customHeight="1" x14ac:dyDescent="0.25">
      <c r="A195" s="3">
        <v>192</v>
      </c>
      <c r="B195" s="3" t="str">
        <f>"00832357"</f>
        <v>00832357</v>
      </c>
    </row>
    <row r="196" spans="1:2" ht="20.100000000000001" customHeight="1" x14ac:dyDescent="0.25">
      <c r="A196" s="3">
        <v>193</v>
      </c>
      <c r="B196" s="3" t="str">
        <f>"00832432"</f>
        <v>00832432</v>
      </c>
    </row>
    <row r="197" spans="1:2" ht="20.100000000000001" customHeight="1" x14ac:dyDescent="0.25">
      <c r="A197" s="3">
        <v>194</v>
      </c>
      <c r="B197" s="3" t="str">
        <f>"00839956"</f>
        <v>00839956</v>
      </c>
    </row>
    <row r="198" spans="1:2" ht="20.100000000000001" customHeight="1" x14ac:dyDescent="0.25">
      <c r="A198" s="3">
        <v>195</v>
      </c>
      <c r="B198" s="3" t="str">
        <f>"00841305"</f>
        <v>00841305</v>
      </c>
    </row>
    <row r="199" spans="1:2" ht="20.100000000000001" customHeight="1" x14ac:dyDescent="0.25">
      <c r="A199" s="3">
        <v>196</v>
      </c>
      <c r="B199" s="3" t="str">
        <f>"00841892"</f>
        <v>00841892</v>
      </c>
    </row>
    <row r="200" spans="1:2" ht="20.100000000000001" customHeight="1" x14ac:dyDescent="0.25">
      <c r="A200" s="3">
        <v>197</v>
      </c>
      <c r="B200" s="3" t="str">
        <f>"00842012"</f>
        <v>00842012</v>
      </c>
    </row>
    <row r="201" spans="1:2" ht="20.100000000000001" customHeight="1" x14ac:dyDescent="0.25">
      <c r="A201" s="3">
        <v>198</v>
      </c>
      <c r="B201" s="3" t="str">
        <f>"00843005"</f>
        <v>00843005</v>
      </c>
    </row>
    <row r="202" spans="1:2" ht="20.100000000000001" customHeight="1" x14ac:dyDescent="0.25">
      <c r="A202" s="3">
        <v>199</v>
      </c>
      <c r="B202" s="3" t="str">
        <f>"00843983"</f>
        <v>00843983</v>
      </c>
    </row>
    <row r="203" spans="1:2" ht="20.100000000000001" customHeight="1" x14ac:dyDescent="0.25">
      <c r="A203" s="3">
        <v>200</v>
      </c>
      <c r="B203" s="3" t="str">
        <f>"00844352"</f>
        <v>00844352</v>
      </c>
    </row>
    <row r="204" spans="1:2" ht="20.100000000000001" customHeight="1" x14ac:dyDescent="0.25">
      <c r="A204" s="3">
        <v>201</v>
      </c>
      <c r="B204" s="3" t="str">
        <f>"00844479"</f>
        <v>00844479</v>
      </c>
    </row>
    <row r="205" spans="1:2" ht="20.100000000000001" customHeight="1" x14ac:dyDescent="0.25">
      <c r="A205" s="3">
        <v>202</v>
      </c>
      <c r="B205" s="3" t="str">
        <f>"00844807"</f>
        <v>00844807</v>
      </c>
    </row>
    <row r="206" spans="1:2" ht="20.100000000000001" customHeight="1" x14ac:dyDescent="0.25">
      <c r="A206" s="3">
        <v>203</v>
      </c>
      <c r="B206" s="3" t="str">
        <f>"00844969"</f>
        <v>00844969</v>
      </c>
    </row>
    <row r="207" spans="1:2" ht="20.100000000000001" customHeight="1" x14ac:dyDescent="0.25">
      <c r="A207" s="3">
        <v>204</v>
      </c>
      <c r="B207" s="3" t="str">
        <f>"00846285"</f>
        <v>00846285</v>
      </c>
    </row>
    <row r="208" spans="1:2" ht="20.100000000000001" customHeight="1" x14ac:dyDescent="0.25">
      <c r="A208" s="3">
        <v>205</v>
      </c>
      <c r="B208" s="3" t="str">
        <f>"00846407"</f>
        <v>00846407</v>
      </c>
    </row>
    <row r="209" spans="1:2" ht="20.100000000000001" customHeight="1" x14ac:dyDescent="0.25">
      <c r="A209" s="3">
        <v>206</v>
      </c>
      <c r="B209" s="3" t="str">
        <f>"00848094"</f>
        <v>00848094</v>
      </c>
    </row>
    <row r="210" spans="1:2" ht="20.100000000000001" customHeight="1" x14ac:dyDescent="0.25">
      <c r="A210" s="3">
        <v>207</v>
      </c>
      <c r="B210" s="3" t="str">
        <f>"00848884"</f>
        <v>00848884</v>
      </c>
    </row>
    <row r="211" spans="1:2" ht="20.100000000000001" customHeight="1" x14ac:dyDescent="0.25">
      <c r="A211" s="3">
        <v>208</v>
      </c>
      <c r="B211" s="3" t="str">
        <f>"00848981"</f>
        <v>00848981</v>
      </c>
    </row>
    <row r="212" spans="1:2" ht="20.100000000000001" customHeight="1" x14ac:dyDescent="0.25">
      <c r="A212" s="3">
        <v>209</v>
      </c>
      <c r="B212" s="3" t="str">
        <f>"00850135"</f>
        <v>00850135</v>
      </c>
    </row>
    <row r="213" spans="1:2" ht="20.100000000000001" customHeight="1" x14ac:dyDescent="0.25">
      <c r="A213" s="3">
        <v>210</v>
      </c>
      <c r="B213" s="3" t="str">
        <f>"00850238"</f>
        <v>00850238</v>
      </c>
    </row>
    <row r="214" spans="1:2" ht="20.100000000000001" customHeight="1" x14ac:dyDescent="0.25">
      <c r="A214" s="3">
        <v>211</v>
      </c>
      <c r="B214" s="3" t="str">
        <f>"00850446"</f>
        <v>00850446</v>
      </c>
    </row>
    <row r="215" spans="1:2" ht="20.100000000000001" customHeight="1" x14ac:dyDescent="0.25">
      <c r="A215" s="3">
        <v>212</v>
      </c>
      <c r="B215" s="3" t="str">
        <f>"00850480"</f>
        <v>00850480</v>
      </c>
    </row>
    <row r="216" spans="1:2" ht="20.100000000000001" customHeight="1" x14ac:dyDescent="0.25">
      <c r="A216" s="3">
        <v>213</v>
      </c>
      <c r="B216" s="3" t="str">
        <f>"00850674"</f>
        <v>00850674</v>
      </c>
    </row>
    <row r="217" spans="1:2" ht="20.100000000000001" customHeight="1" x14ac:dyDescent="0.25">
      <c r="A217" s="3">
        <v>214</v>
      </c>
      <c r="B217" s="3" t="str">
        <f>"00850830"</f>
        <v>00850830</v>
      </c>
    </row>
    <row r="218" spans="1:2" ht="20.100000000000001" customHeight="1" x14ac:dyDescent="0.25">
      <c r="A218" s="3">
        <v>215</v>
      </c>
      <c r="B218" s="3" t="str">
        <f>"00850924"</f>
        <v>00850924</v>
      </c>
    </row>
    <row r="219" spans="1:2" ht="20.100000000000001" customHeight="1" x14ac:dyDescent="0.25">
      <c r="A219" s="3">
        <v>216</v>
      </c>
      <c r="B219" s="3" t="str">
        <f>"00851014"</f>
        <v>00851014</v>
      </c>
    </row>
    <row r="220" spans="1:2" ht="20.100000000000001" customHeight="1" x14ac:dyDescent="0.25">
      <c r="A220" s="3">
        <v>217</v>
      </c>
      <c r="B220" s="3" t="str">
        <f>"00851175"</f>
        <v>00851175</v>
      </c>
    </row>
    <row r="221" spans="1:2" ht="20.100000000000001" customHeight="1" x14ac:dyDescent="0.25">
      <c r="A221" s="3">
        <v>218</v>
      </c>
      <c r="B221" s="3" t="str">
        <f>"00851350"</f>
        <v>00851350</v>
      </c>
    </row>
    <row r="222" spans="1:2" ht="20.100000000000001" customHeight="1" x14ac:dyDescent="0.25">
      <c r="A222" s="3">
        <v>219</v>
      </c>
      <c r="B222" s="3" t="str">
        <f>"00851512"</f>
        <v>00851512</v>
      </c>
    </row>
    <row r="223" spans="1:2" ht="20.100000000000001" customHeight="1" x14ac:dyDescent="0.25">
      <c r="A223" s="3">
        <v>220</v>
      </c>
      <c r="B223" s="3" t="str">
        <f>"00851910"</f>
        <v>00851910</v>
      </c>
    </row>
    <row r="224" spans="1:2" ht="20.100000000000001" customHeight="1" x14ac:dyDescent="0.25">
      <c r="A224" s="3">
        <v>221</v>
      </c>
      <c r="B224" s="3" t="str">
        <f>"00851911"</f>
        <v>00851911</v>
      </c>
    </row>
    <row r="225" spans="1:2" ht="20.100000000000001" customHeight="1" x14ac:dyDescent="0.25">
      <c r="A225" s="3">
        <v>222</v>
      </c>
      <c r="B225" s="3" t="str">
        <f>"00852119"</f>
        <v>00852119</v>
      </c>
    </row>
    <row r="226" spans="1:2" ht="20.100000000000001" customHeight="1" x14ac:dyDescent="0.25">
      <c r="A226" s="3">
        <v>223</v>
      </c>
      <c r="B226" s="3" t="str">
        <f>"00852156"</f>
        <v>00852156</v>
      </c>
    </row>
    <row r="227" spans="1:2" ht="20.100000000000001" customHeight="1" x14ac:dyDescent="0.25">
      <c r="A227" s="3">
        <v>224</v>
      </c>
      <c r="B227" s="3" t="str">
        <f>"00852258"</f>
        <v>00852258</v>
      </c>
    </row>
    <row r="228" spans="1:2" ht="20.100000000000001" customHeight="1" x14ac:dyDescent="0.25">
      <c r="A228" s="3">
        <v>225</v>
      </c>
      <c r="B228" s="3" t="str">
        <f>"00852306"</f>
        <v>00852306</v>
      </c>
    </row>
    <row r="229" spans="1:2" ht="20.100000000000001" customHeight="1" x14ac:dyDescent="0.25">
      <c r="A229" s="3">
        <v>226</v>
      </c>
      <c r="B229" s="3" t="str">
        <f>"00852399"</f>
        <v>00852399</v>
      </c>
    </row>
    <row r="230" spans="1:2" ht="20.100000000000001" customHeight="1" x14ac:dyDescent="0.25">
      <c r="A230" s="3">
        <v>227</v>
      </c>
      <c r="B230" s="3" t="str">
        <f>"00852609"</f>
        <v>00852609</v>
      </c>
    </row>
    <row r="231" spans="1:2" ht="20.100000000000001" customHeight="1" x14ac:dyDescent="0.25">
      <c r="A231" s="3">
        <v>228</v>
      </c>
      <c r="B231" s="3" t="str">
        <f>"00852629"</f>
        <v>00852629</v>
      </c>
    </row>
    <row r="232" spans="1:2" ht="20.100000000000001" customHeight="1" x14ac:dyDescent="0.25">
      <c r="A232" s="3">
        <v>229</v>
      </c>
      <c r="B232" s="3" t="str">
        <f>"00852662"</f>
        <v>00852662</v>
      </c>
    </row>
    <row r="233" spans="1:2" ht="20.100000000000001" customHeight="1" x14ac:dyDescent="0.25">
      <c r="A233" s="3">
        <v>230</v>
      </c>
      <c r="B233" s="3" t="str">
        <f>"00852752"</f>
        <v>00852752</v>
      </c>
    </row>
    <row r="234" spans="1:2" ht="20.100000000000001" customHeight="1" x14ac:dyDescent="0.25">
      <c r="A234" s="3">
        <v>231</v>
      </c>
      <c r="B234" s="3" t="str">
        <f>"00853039"</f>
        <v>00853039</v>
      </c>
    </row>
    <row r="235" spans="1:2" ht="20.100000000000001" customHeight="1" x14ac:dyDescent="0.25">
      <c r="A235" s="3">
        <v>232</v>
      </c>
      <c r="B235" s="3" t="str">
        <f>"200712000320"</f>
        <v>200712000320</v>
      </c>
    </row>
    <row r="236" spans="1:2" ht="20.100000000000001" customHeight="1" x14ac:dyDescent="0.25">
      <c r="A236" s="3">
        <v>233</v>
      </c>
      <c r="B236" s="3" t="str">
        <f>"200712001375"</f>
        <v>200712001375</v>
      </c>
    </row>
    <row r="237" spans="1:2" ht="20.100000000000001" customHeight="1" x14ac:dyDescent="0.25">
      <c r="A237" s="3">
        <v>234</v>
      </c>
      <c r="B237" s="3" t="str">
        <f>"200712001805"</f>
        <v>200712001805</v>
      </c>
    </row>
    <row r="238" spans="1:2" ht="20.100000000000001" customHeight="1" x14ac:dyDescent="0.25">
      <c r="A238" s="3">
        <v>235</v>
      </c>
      <c r="B238" s="3" t="str">
        <f>"200712002800"</f>
        <v>200712002800</v>
      </c>
    </row>
    <row r="239" spans="1:2" ht="20.100000000000001" customHeight="1" x14ac:dyDescent="0.25">
      <c r="A239" s="3">
        <v>236</v>
      </c>
      <c r="B239" s="3" t="str">
        <f>"200801002018"</f>
        <v>200801002018</v>
      </c>
    </row>
    <row r="240" spans="1:2" ht="20.100000000000001" customHeight="1" x14ac:dyDescent="0.25">
      <c r="A240" s="3">
        <v>237</v>
      </c>
      <c r="B240" s="3" t="str">
        <f>"200801002319"</f>
        <v>200801002319</v>
      </c>
    </row>
    <row r="241" spans="1:2" ht="20.100000000000001" customHeight="1" x14ac:dyDescent="0.25">
      <c r="A241" s="3">
        <v>238</v>
      </c>
      <c r="B241" s="3" t="str">
        <f>"200801003602"</f>
        <v>200801003602</v>
      </c>
    </row>
    <row r="242" spans="1:2" ht="20.100000000000001" customHeight="1" x14ac:dyDescent="0.25">
      <c r="A242" s="3">
        <v>239</v>
      </c>
      <c r="B242" s="3" t="str">
        <f>"200801003799"</f>
        <v>200801003799</v>
      </c>
    </row>
    <row r="243" spans="1:2" ht="20.100000000000001" customHeight="1" x14ac:dyDescent="0.25">
      <c r="A243" s="3">
        <v>240</v>
      </c>
      <c r="B243" s="3" t="str">
        <f>"200801004079"</f>
        <v>200801004079</v>
      </c>
    </row>
    <row r="244" spans="1:2" ht="20.100000000000001" customHeight="1" x14ac:dyDescent="0.25">
      <c r="A244" s="3">
        <v>241</v>
      </c>
      <c r="B244" s="3" t="str">
        <f>"200801004679"</f>
        <v>200801004679</v>
      </c>
    </row>
    <row r="245" spans="1:2" ht="20.100000000000001" customHeight="1" x14ac:dyDescent="0.25">
      <c r="A245" s="3">
        <v>242</v>
      </c>
      <c r="B245" s="3" t="str">
        <f>"200801006855"</f>
        <v>200801006855</v>
      </c>
    </row>
    <row r="246" spans="1:2" ht="20.100000000000001" customHeight="1" x14ac:dyDescent="0.25">
      <c r="A246" s="3">
        <v>243</v>
      </c>
      <c r="B246" s="3" t="str">
        <f>"200801006904"</f>
        <v>200801006904</v>
      </c>
    </row>
    <row r="247" spans="1:2" ht="20.100000000000001" customHeight="1" x14ac:dyDescent="0.25">
      <c r="A247" s="3">
        <v>244</v>
      </c>
      <c r="B247" s="3" t="str">
        <f>"200801010631"</f>
        <v>200801010631</v>
      </c>
    </row>
    <row r="248" spans="1:2" ht="20.100000000000001" customHeight="1" x14ac:dyDescent="0.25">
      <c r="A248" s="3">
        <v>245</v>
      </c>
      <c r="B248" s="3" t="str">
        <f>"200801011123"</f>
        <v>200801011123</v>
      </c>
    </row>
    <row r="249" spans="1:2" ht="20.100000000000001" customHeight="1" x14ac:dyDescent="0.25">
      <c r="A249" s="3">
        <v>246</v>
      </c>
      <c r="B249" s="3" t="str">
        <f>"200802001659"</f>
        <v>200802001659</v>
      </c>
    </row>
    <row r="250" spans="1:2" ht="20.100000000000001" customHeight="1" x14ac:dyDescent="0.25">
      <c r="A250" s="3">
        <v>247</v>
      </c>
      <c r="B250" s="3" t="str">
        <f>"200802001667"</f>
        <v>200802001667</v>
      </c>
    </row>
    <row r="251" spans="1:2" ht="20.100000000000001" customHeight="1" x14ac:dyDescent="0.25">
      <c r="A251" s="3">
        <v>248</v>
      </c>
      <c r="B251" s="3" t="str">
        <f>"200802002181"</f>
        <v>200802002181</v>
      </c>
    </row>
    <row r="252" spans="1:2" ht="20.100000000000001" customHeight="1" x14ac:dyDescent="0.25">
      <c r="A252" s="3">
        <v>249</v>
      </c>
      <c r="B252" s="3" t="str">
        <f>"200802002394"</f>
        <v>200802002394</v>
      </c>
    </row>
    <row r="253" spans="1:2" ht="20.100000000000001" customHeight="1" x14ac:dyDescent="0.25">
      <c r="A253" s="3">
        <v>250</v>
      </c>
      <c r="B253" s="3" t="str">
        <f>"200802002586"</f>
        <v>200802002586</v>
      </c>
    </row>
    <row r="254" spans="1:2" ht="20.100000000000001" customHeight="1" x14ac:dyDescent="0.25">
      <c r="A254" s="3">
        <v>251</v>
      </c>
      <c r="B254" s="3" t="str">
        <f>"200802002609"</f>
        <v>200802002609</v>
      </c>
    </row>
    <row r="255" spans="1:2" ht="20.100000000000001" customHeight="1" x14ac:dyDescent="0.25">
      <c r="A255" s="3">
        <v>252</v>
      </c>
      <c r="B255" s="3" t="str">
        <f>"200802004271"</f>
        <v>200802004271</v>
      </c>
    </row>
    <row r="256" spans="1:2" ht="20.100000000000001" customHeight="1" x14ac:dyDescent="0.25">
      <c r="A256" s="3">
        <v>253</v>
      </c>
      <c r="B256" s="3" t="str">
        <f>"200802004378"</f>
        <v>200802004378</v>
      </c>
    </row>
    <row r="257" spans="1:2" ht="20.100000000000001" customHeight="1" x14ac:dyDescent="0.25">
      <c r="A257" s="3">
        <v>254</v>
      </c>
      <c r="B257" s="3" t="str">
        <f>"200802005263"</f>
        <v>200802005263</v>
      </c>
    </row>
    <row r="258" spans="1:2" ht="20.100000000000001" customHeight="1" x14ac:dyDescent="0.25">
      <c r="A258" s="3">
        <v>255</v>
      </c>
      <c r="B258" s="3" t="str">
        <f>"200802008990"</f>
        <v>200802008990</v>
      </c>
    </row>
    <row r="259" spans="1:2" ht="20.100000000000001" customHeight="1" x14ac:dyDescent="0.25">
      <c r="A259" s="3">
        <v>256</v>
      </c>
      <c r="B259" s="3" t="str">
        <f>"200802009675"</f>
        <v>200802009675</v>
      </c>
    </row>
    <row r="260" spans="1:2" ht="20.100000000000001" customHeight="1" x14ac:dyDescent="0.25">
      <c r="A260" s="3">
        <v>257</v>
      </c>
      <c r="B260" s="3" t="str">
        <f>"200802011170"</f>
        <v>200802011170</v>
      </c>
    </row>
    <row r="261" spans="1:2" ht="20.100000000000001" customHeight="1" x14ac:dyDescent="0.25">
      <c r="A261" s="3">
        <v>258</v>
      </c>
      <c r="B261" s="3" t="str">
        <f>"200802011510"</f>
        <v>200802011510</v>
      </c>
    </row>
    <row r="262" spans="1:2" ht="20.100000000000001" customHeight="1" x14ac:dyDescent="0.25">
      <c r="A262" s="3">
        <v>259</v>
      </c>
      <c r="B262" s="3" t="str">
        <f>"200803000982"</f>
        <v>200803000982</v>
      </c>
    </row>
    <row r="263" spans="1:2" ht="20.100000000000001" customHeight="1" x14ac:dyDescent="0.25">
      <c r="A263" s="3">
        <v>260</v>
      </c>
      <c r="B263" s="3" t="str">
        <f>"200804000210"</f>
        <v>200804000210</v>
      </c>
    </row>
    <row r="264" spans="1:2" ht="20.100000000000001" customHeight="1" x14ac:dyDescent="0.25">
      <c r="A264" s="3">
        <v>261</v>
      </c>
      <c r="B264" s="3" t="str">
        <f>"200806000540"</f>
        <v>200806000540</v>
      </c>
    </row>
    <row r="265" spans="1:2" ht="20.100000000000001" customHeight="1" x14ac:dyDescent="0.25">
      <c r="A265" s="3">
        <v>262</v>
      </c>
      <c r="B265" s="3" t="str">
        <f>"200807000056"</f>
        <v>200807000056</v>
      </c>
    </row>
    <row r="266" spans="1:2" ht="20.100000000000001" customHeight="1" x14ac:dyDescent="0.25">
      <c r="A266" s="3">
        <v>263</v>
      </c>
      <c r="B266" s="3" t="str">
        <f>"200807000760"</f>
        <v>200807000760</v>
      </c>
    </row>
    <row r="267" spans="1:2" ht="20.100000000000001" customHeight="1" x14ac:dyDescent="0.25">
      <c r="A267" s="3">
        <v>264</v>
      </c>
      <c r="B267" s="3" t="str">
        <f>"200809001044"</f>
        <v>200809001044</v>
      </c>
    </row>
    <row r="268" spans="1:2" ht="20.100000000000001" customHeight="1" x14ac:dyDescent="0.25">
      <c r="A268" s="3">
        <v>265</v>
      </c>
      <c r="B268" s="3" t="str">
        <f>"200810001172"</f>
        <v>200810001172</v>
      </c>
    </row>
    <row r="269" spans="1:2" ht="20.100000000000001" customHeight="1" x14ac:dyDescent="0.25">
      <c r="A269" s="3">
        <v>266</v>
      </c>
      <c r="B269" s="3" t="str">
        <f>"200901000501"</f>
        <v>200901000501</v>
      </c>
    </row>
    <row r="270" spans="1:2" ht="20.100000000000001" customHeight="1" x14ac:dyDescent="0.25">
      <c r="A270" s="3">
        <v>267</v>
      </c>
      <c r="B270" s="3" t="str">
        <f>"200904000208"</f>
        <v>200904000208</v>
      </c>
    </row>
    <row r="271" spans="1:2" ht="20.100000000000001" customHeight="1" x14ac:dyDescent="0.25">
      <c r="A271" s="3">
        <v>268</v>
      </c>
      <c r="B271" s="3" t="str">
        <f>"200906000010"</f>
        <v>200906000010</v>
      </c>
    </row>
    <row r="272" spans="1:2" ht="20.100000000000001" customHeight="1" x14ac:dyDescent="0.25">
      <c r="A272" s="3">
        <v>269</v>
      </c>
      <c r="B272" s="3" t="str">
        <f>"200906000029"</f>
        <v>200906000029</v>
      </c>
    </row>
    <row r="273" spans="1:2" ht="20.100000000000001" customHeight="1" x14ac:dyDescent="0.25">
      <c r="A273" s="3">
        <v>270</v>
      </c>
      <c r="B273" s="3" t="str">
        <f>"201203000115"</f>
        <v>201203000115</v>
      </c>
    </row>
    <row r="274" spans="1:2" ht="20.100000000000001" customHeight="1" x14ac:dyDescent="0.25">
      <c r="A274" s="3">
        <v>271</v>
      </c>
      <c r="B274" s="3" t="str">
        <f>"201206000143"</f>
        <v>201206000143</v>
      </c>
    </row>
    <row r="275" spans="1:2" ht="20.100000000000001" customHeight="1" x14ac:dyDescent="0.25">
      <c r="A275" s="3">
        <v>272</v>
      </c>
      <c r="B275" s="3" t="str">
        <f>"201303000291"</f>
        <v>201303000291</v>
      </c>
    </row>
    <row r="276" spans="1:2" ht="20.100000000000001" customHeight="1" x14ac:dyDescent="0.25">
      <c r="A276" s="3">
        <v>273</v>
      </c>
      <c r="B276" s="3" t="str">
        <f>"201304002245"</f>
        <v>201304002245</v>
      </c>
    </row>
    <row r="277" spans="1:2" ht="20.100000000000001" customHeight="1" x14ac:dyDescent="0.25">
      <c r="A277" s="3">
        <v>274</v>
      </c>
      <c r="B277" s="3" t="str">
        <f>"201304005875"</f>
        <v>201304005875</v>
      </c>
    </row>
    <row r="278" spans="1:2" ht="20.100000000000001" customHeight="1" x14ac:dyDescent="0.25">
      <c r="A278" s="3">
        <v>275</v>
      </c>
      <c r="B278" s="3" t="str">
        <f>"201401001157"</f>
        <v>201401001157</v>
      </c>
    </row>
    <row r="279" spans="1:2" ht="20.100000000000001" customHeight="1" x14ac:dyDescent="0.25">
      <c r="A279" s="3">
        <v>276</v>
      </c>
      <c r="B279" s="3" t="str">
        <f>"201402007575"</f>
        <v>201402007575</v>
      </c>
    </row>
    <row r="280" spans="1:2" ht="20.100000000000001" customHeight="1" x14ac:dyDescent="0.25">
      <c r="A280" s="3">
        <v>277</v>
      </c>
      <c r="B280" s="3" t="str">
        <f>"201406002411"</f>
        <v>201406002411</v>
      </c>
    </row>
    <row r="281" spans="1:2" ht="20.100000000000001" customHeight="1" x14ac:dyDescent="0.25">
      <c r="A281" s="3">
        <v>278</v>
      </c>
      <c r="B281" s="3" t="str">
        <f>"201406004328"</f>
        <v>201406004328</v>
      </c>
    </row>
    <row r="282" spans="1:2" ht="20.100000000000001" customHeight="1" x14ac:dyDescent="0.25">
      <c r="A282" s="3">
        <v>279</v>
      </c>
      <c r="B282" s="3" t="str">
        <f>"201406010932"</f>
        <v>201406010932</v>
      </c>
    </row>
    <row r="283" spans="1:2" ht="20.100000000000001" customHeight="1" x14ac:dyDescent="0.25">
      <c r="A283" s="3">
        <v>280</v>
      </c>
      <c r="B283" s="3" t="str">
        <f>"201406013993"</f>
        <v>201406013993</v>
      </c>
    </row>
    <row r="284" spans="1:2" ht="20.100000000000001" customHeight="1" x14ac:dyDescent="0.25">
      <c r="A284" s="3">
        <v>281</v>
      </c>
      <c r="B284" s="3" t="str">
        <f>"201406015087"</f>
        <v>201406015087</v>
      </c>
    </row>
    <row r="285" spans="1:2" ht="20.100000000000001" customHeight="1" x14ac:dyDescent="0.25">
      <c r="A285" s="3">
        <v>282</v>
      </c>
      <c r="B285" s="3" t="str">
        <f>"201406017211"</f>
        <v>201406017211</v>
      </c>
    </row>
    <row r="286" spans="1:2" ht="20.100000000000001" customHeight="1" x14ac:dyDescent="0.25">
      <c r="A286" s="3">
        <v>283</v>
      </c>
      <c r="B286" s="3" t="str">
        <f>"201406017343"</f>
        <v>201406017343</v>
      </c>
    </row>
    <row r="287" spans="1:2" ht="20.100000000000001" customHeight="1" x14ac:dyDescent="0.25">
      <c r="A287" s="3">
        <v>284</v>
      </c>
      <c r="B287" s="3" t="str">
        <f>"201406018819"</f>
        <v>201406018819</v>
      </c>
    </row>
    <row r="288" spans="1:2" ht="20.100000000000001" customHeight="1" x14ac:dyDescent="0.25">
      <c r="A288" s="3">
        <v>285</v>
      </c>
      <c r="B288" s="3" t="str">
        <f>"201409001550"</f>
        <v>201409001550</v>
      </c>
    </row>
    <row r="289" spans="1:2" ht="20.100000000000001" customHeight="1" x14ac:dyDescent="0.25">
      <c r="A289" s="3">
        <v>286</v>
      </c>
      <c r="B289" s="3" t="str">
        <f>"201409003059"</f>
        <v>201409003059</v>
      </c>
    </row>
    <row r="290" spans="1:2" ht="20.100000000000001" customHeight="1" x14ac:dyDescent="0.25">
      <c r="A290" s="3">
        <v>287</v>
      </c>
      <c r="B290" s="3" t="str">
        <f>"201409003748"</f>
        <v>201409003748</v>
      </c>
    </row>
    <row r="291" spans="1:2" ht="20.100000000000001" customHeight="1" x14ac:dyDescent="0.25">
      <c r="A291" s="3">
        <v>288</v>
      </c>
      <c r="B291" s="3" t="str">
        <f>"201409006912"</f>
        <v>201409006912</v>
      </c>
    </row>
    <row r="292" spans="1:2" ht="20.100000000000001" customHeight="1" x14ac:dyDescent="0.25">
      <c r="A292" s="3">
        <v>289</v>
      </c>
      <c r="B292" s="3" t="str">
        <f>"201410000758"</f>
        <v>201410000758</v>
      </c>
    </row>
    <row r="293" spans="1:2" ht="20.100000000000001" customHeight="1" x14ac:dyDescent="0.25">
      <c r="A293" s="3">
        <v>290</v>
      </c>
      <c r="B293" s="3" t="str">
        <f>"201410003168"</f>
        <v>201410003168</v>
      </c>
    </row>
    <row r="294" spans="1:2" ht="20.100000000000001" customHeight="1" x14ac:dyDescent="0.25">
      <c r="A294" s="3">
        <v>291</v>
      </c>
      <c r="B294" s="3" t="str">
        <f>"201410005422"</f>
        <v>201410005422</v>
      </c>
    </row>
    <row r="295" spans="1:2" ht="20.100000000000001" customHeight="1" x14ac:dyDescent="0.25">
      <c r="A295" s="3">
        <v>292</v>
      </c>
      <c r="B295" s="3" t="str">
        <f>"201410006209"</f>
        <v>201410006209</v>
      </c>
    </row>
    <row r="296" spans="1:2" ht="20.100000000000001" customHeight="1" x14ac:dyDescent="0.25">
      <c r="A296" s="3">
        <v>293</v>
      </c>
      <c r="B296" s="3" t="str">
        <f>"201410010576"</f>
        <v>201410010576</v>
      </c>
    </row>
    <row r="297" spans="1:2" ht="20.100000000000001" customHeight="1" x14ac:dyDescent="0.25">
      <c r="A297" s="3">
        <v>294</v>
      </c>
      <c r="B297" s="3" t="str">
        <f>"201410012718"</f>
        <v>201410012718</v>
      </c>
    </row>
    <row r="298" spans="1:2" ht="20.100000000000001" customHeight="1" x14ac:dyDescent="0.25">
      <c r="A298" s="3">
        <v>295</v>
      </c>
      <c r="B298" s="3" t="str">
        <f>"201410012764"</f>
        <v>201410012764</v>
      </c>
    </row>
    <row r="299" spans="1:2" ht="20.100000000000001" customHeight="1" x14ac:dyDescent="0.25">
      <c r="A299" s="3">
        <v>296</v>
      </c>
      <c r="B299" s="3" t="str">
        <f>"201411000492"</f>
        <v>201411000492</v>
      </c>
    </row>
    <row r="300" spans="1:2" ht="20.100000000000001" customHeight="1" x14ac:dyDescent="0.25">
      <c r="A300" s="3">
        <v>297</v>
      </c>
      <c r="B300" s="3" t="str">
        <f>"201411003102"</f>
        <v>201411003102</v>
      </c>
    </row>
    <row r="301" spans="1:2" ht="20.100000000000001" customHeight="1" x14ac:dyDescent="0.25">
      <c r="A301" s="3">
        <v>298</v>
      </c>
      <c r="B301" s="3" t="str">
        <f>"201412000365"</f>
        <v>201412000365</v>
      </c>
    </row>
    <row r="302" spans="1:2" ht="20.100000000000001" customHeight="1" x14ac:dyDescent="0.25">
      <c r="A302" s="3">
        <v>299</v>
      </c>
      <c r="B302" s="3" t="str">
        <f>"201412004773"</f>
        <v>201412004773</v>
      </c>
    </row>
    <row r="303" spans="1:2" ht="20.100000000000001" customHeight="1" x14ac:dyDescent="0.25">
      <c r="A303" s="3">
        <v>300</v>
      </c>
      <c r="B303" s="3" t="str">
        <f>"201412004850"</f>
        <v>201412004850</v>
      </c>
    </row>
    <row r="304" spans="1:2" ht="20.100000000000001" customHeight="1" x14ac:dyDescent="0.25">
      <c r="A304" s="3">
        <v>301</v>
      </c>
      <c r="B304" s="3" t="str">
        <f>"201412005218"</f>
        <v>201412005218</v>
      </c>
    </row>
    <row r="305" spans="1:2" ht="20.100000000000001" customHeight="1" x14ac:dyDescent="0.25">
      <c r="A305" s="3">
        <v>302</v>
      </c>
      <c r="B305" s="3" t="str">
        <f>"201502000319"</f>
        <v>201502000319</v>
      </c>
    </row>
    <row r="306" spans="1:2" ht="20.100000000000001" customHeight="1" x14ac:dyDescent="0.25">
      <c r="A306" s="3">
        <v>303</v>
      </c>
      <c r="B306" s="3" t="str">
        <f>"201502003369"</f>
        <v>201502003369</v>
      </c>
    </row>
    <row r="307" spans="1:2" ht="20.100000000000001" customHeight="1" x14ac:dyDescent="0.25">
      <c r="A307" s="3">
        <v>304</v>
      </c>
      <c r="B307" s="3" t="str">
        <f>"201502003411"</f>
        <v>201502003411</v>
      </c>
    </row>
    <row r="308" spans="1:2" ht="20.100000000000001" customHeight="1" x14ac:dyDescent="0.25">
      <c r="A308" s="3">
        <v>305</v>
      </c>
      <c r="B308" s="3" t="str">
        <f>"201503000363"</f>
        <v>201503000363</v>
      </c>
    </row>
    <row r="309" spans="1:2" ht="20.100000000000001" customHeight="1" x14ac:dyDescent="0.25">
      <c r="A309" s="3">
        <v>306</v>
      </c>
      <c r="B309" s="3" t="str">
        <f>"201504002152"</f>
        <v>201504002152</v>
      </c>
    </row>
    <row r="310" spans="1:2" ht="20.100000000000001" customHeight="1" x14ac:dyDescent="0.25">
      <c r="A310" s="3">
        <v>307</v>
      </c>
      <c r="B310" s="3" t="str">
        <f>"201504002966"</f>
        <v>201504002966</v>
      </c>
    </row>
    <row r="311" spans="1:2" ht="20.100000000000001" customHeight="1" x14ac:dyDescent="0.25">
      <c r="A311" s="3">
        <v>308</v>
      </c>
      <c r="B311" s="3" t="str">
        <f>"201504003109"</f>
        <v>201504003109</v>
      </c>
    </row>
    <row r="312" spans="1:2" ht="20.100000000000001" customHeight="1" x14ac:dyDescent="0.25">
      <c r="A312" s="3">
        <v>309</v>
      </c>
      <c r="B312" s="3" t="str">
        <f>"201504003171"</f>
        <v>201504003171</v>
      </c>
    </row>
    <row r="313" spans="1:2" ht="20.100000000000001" customHeight="1" x14ac:dyDescent="0.25">
      <c r="A313" s="3">
        <v>310</v>
      </c>
      <c r="B313" s="3" t="str">
        <f>"201504005419"</f>
        <v>201504005419</v>
      </c>
    </row>
    <row r="314" spans="1:2" ht="20.100000000000001" customHeight="1" x14ac:dyDescent="0.25">
      <c r="A314" s="3">
        <v>311</v>
      </c>
      <c r="B314" s="3" t="str">
        <f>"201506003203"</f>
        <v>201506003203</v>
      </c>
    </row>
    <row r="315" spans="1:2" ht="20.100000000000001" customHeight="1" x14ac:dyDescent="0.25">
      <c r="A315" s="3">
        <v>312</v>
      </c>
      <c r="B315" s="3" t="str">
        <f>"201507000951"</f>
        <v>201507000951</v>
      </c>
    </row>
    <row r="316" spans="1:2" ht="20.100000000000001" customHeight="1" x14ac:dyDescent="0.25">
      <c r="A316" s="3">
        <v>313</v>
      </c>
      <c r="B316" s="3" t="str">
        <f>"201510001174"</f>
        <v>201510001174</v>
      </c>
    </row>
    <row r="317" spans="1:2" ht="20.100000000000001" customHeight="1" x14ac:dyDescent="0.25">
      <c r="A317" s="3">
        <v>314</v>
      </c>
      <c r="B317" s="3" t="str">
        <f>"201511008459"</f>
        <v>201511008459</v>
      </c>
    </row>
    <row r="318" spans="1:2" ht="20.100000000000001" customHeight="1" x14ac:dyDescent="0.25">
      <c r="A318" s="3">
        <v>315</v>
      </c>
      <c r="B318" s="3" t="str">
        <f>"201511009082"</f>
        <v>201511009082</v>
      </c>
    </row>
    <row r="319" spans="1:2" ht="20.100000000000001" customHeight="1" x14ac:dyDescent="0.25">
      <c r="A319" s="3">
        <v>316</v>
      </c>
      <c r="B319" s="3" t="str">
        <f>"201511015435"</f>
        <v>201511015435</v>
      </c>
    </row>
    <row r="320" spans="1:2" ht="20.100000000000001" customHeight="1" x14ac:dyDescent="0.25">
      <c r="A320" s="3">
        <v>317</v>
      </c>
      <c r="B320" s="3" t="str">
        <f>"201511018984"</f>
        <v>201511018984</v>
      </c>
    </row>
    <row r="321" spans="1:2" ht="20.100000000000001" customHeight="1" x14ac:dyDescent="0.25">
      <c r="A321" s="3">
        <v>318</v>
      </c>
      <c r="B321" s="3" t="str">
        <f>"201511023253"</f>
        <v>201511023253</v>
      </c>
    </row>
    <row r="322" spans="1:2" ht="20.100000000000001" customHeight="1" x14ac:dyDescent="0.25">
      <c r="A322" s="3">
        <v>319</v>
      </c>
      <c r="B322" s="3" t="str">
        <f>"201511024448"</f>
        <v>201511024448</v>
      </c>
    </row>
    <row r="323" spans="1:2" ht="20.100000000000001" customHeight="1" x14ac:dyDescent="0.25">
      <c r="A323" s="3">
        <v>320</v>
      </c>
      <c r="B323" s="3" t="str">
        <f>"201511027397"</f>
        <v>201511027397</v>
      </c>
    </row>
    <row r="324" spans="1:2" ht="20.100000000000001" customHeight="1" x14ac:dyDescent="0.25">
      <c r="A324" s="3">
        <v>321</v>
      </c>
      <c r="B324" s="3" t="str">
        <f>"201511028719"</f>
        <v>201511028719</v>
      </c>
    </row>
    <row r="325" spans="1:2" ht="20.100000000000001" customHeight="1" x14ac:dyDescent="0.25">
      <c r="A325" s="3">
        <v>322</v>
      </c>
      <c r="B325" s="3" t="str">
        <f>"201511033301"</f>
        <v>201511033301</v>
      </c>
    </row>
    <row r="326" spans="1:2" ht="20.100000000000001" customHeight="1" x14ac:dyDescent="0.25">
      <c r="A326" s="3">
        <v>323</v>
      </c>
      <c r="B326" s="3" t="str">
        <f>"201511038602"</f>
        <v>201511038602</v>
      </c>
    </row>
    <row r="327" spans="1:2" ht="20.100000000000001" customHeight="1" x14ac:dyDescent="0.25">
      <c r="A327" s="3">
        <v>324</v>
      </c>
      <c r="B327" s="3" t="str">
        <f>"201511041705"</f>
        <v>201511041705</v>
      </c>
    </row>
    <row r="328" spans="1:2" ht="20.100000000000001" customHeight="1" x14ac:dyDescent="0.25">
      <c r="A328" s="3">
        <v>325</v>
      </c>
      <c r="B328" s="3" t="str">
        <f>"201512000806"</f>
        <v>201512000806</v>
      </c>
    </row>
    <row r="329" spans="1:2" ht="20.100000000000001" customHeight="1" x14ac:dyDescent="0.25">
      <c r="A329" s="3">
        <v>326</v>
      </c>
      <c r="B329" s="3" t="str">
        <f>"201512001388"</f>
        <v>201512001388</v>
      </c>
    </row>
    <row r="330" spans="1:2" ht="20.100000000000001" customHeight="1" x14ac:dyDescent="0.25">
      <c r="A330" s="3">
        <v>327</v>
      </c>
      <c r="B330" s="3" t="str">
        <f>"201512001464"</f>
        <v>201512001464</v>
      </c>
    </row>
    <row r="331" spans="1:2" ht="20.100000000000001" customHeight="1" x14ac:dyDescent="0.25">
      <c r="A331" s="3">
        <v>328</v>
      </c>
      <c r="B331" s="3" t="str">
        <f>"201512005172"</f>
        <v>201512005172</v>
      </c>
    </row>
    <row r="332" spans="1:2" ht="20.100000000000001" customHeight="1" x14ac:dyDescent="0.25">
      <c r="A332" s="3">
        <v>329</v>
      </c>
      <c r="B332" s="3" t="str">
        <f>"201603000269"</f>
        <v>201603000269</v>
      </c>
    </row>
    <row r="333" spans="1:2" ht="20.100000000000001" customHeight="1" x14ac:dyDescent="0.25">
      <c r="A333" s="3">
        <v>330</v>
      </c>
      <c r="B333" s="3" t="str">
        <f>"201604001495"</f>
        <v>201604001495</v>
      </c>
    </row>
    <row r="334" spans="1:2" ht="20.100000000000001" customHeight="1" x14ac:dyDescent="0.25">
      <c r="A334" s="3">
        <v>331</v>
      </c>
      <c r="B334" s="3" t="str">
        <f>"201604003752"</f>
        <v>201604003752</v>
      </c>
    </row>
  </sheetData>
  <sortState ref="A5:B335">
    <sortCondition ref="B5:B335"/>
  </sortState>
  <mergeCells count="1">
    <mergeCell ref="A2:B2"/>
  </mergeCells>
  <printOptions horizontalCentered="1"/>
  <pageMargins left="0.70866141732283472" right="0.70866141732283472" top="0.27559055118110237" bottom="0.74803149606299213" header="0.15748031496062992" footer="0.31496062992125984"/>
  <pageSetup paperSize="9" scale="96" fitToHeight="0" orientation="portrait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ΠΙΝΑΚΑΣ_ΥΠΟΨΗΦΙΩΝ_ΓΙΑ_ΔΙΚ_ΔΕ</vt:lpstr>
      <vt:lpstr>ΠΙΝΑΚΑΣ_ΥΠΟΨΗΦΙΩΝ_ΓΙΑ_ΔΙΚ_ΔΕ!Print_Titles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2022-12-23T09:23:51Z</cp:lastPrinted>
  <dcterms:created xsi:type="dcterms:W3CDTF">2022-12-23T07:48:20Z</dcterms:created>
  <dcterms:modified xsi:type="dcterms:W3CDTF">2022-12-23T11:12:02Z</dcterms:modified>
</cp:coreProperties>
</file>