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1Κ-----2019 ΟΡΙΣΤΙΚΑ\"/>
    </mc:Choice>
  </mc:AlternateContent>
  <xr:revisionPtr revIDLastSave="0" documentId="8_{53BEEBE5-08C0-4038-95E5-17A546B06CF5}" xr6:coauthVersionLast="36" xr6:coauthVersionMax="36" xr10:uidLastSave="{00000000-0000-0000-0000-000000000000}"/>
  <bookViews>
    <workbookView xWindow="0" yWindow="0" windowWidth="28800" windowHeight="12225"/>
  </bookViews>
  <sheets>
    <sheet name="1Κ_2019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C9" i="1"/>
  <c r="B10" i="1"/>
  <c r="B11" i="1"/>
  <c r="B12" i="1"/>
  <c r="B13" i="1"/>
  <c r="C13" i="1"/>
  <c r="B14" i="1"/>
  <c r="B15" i="1"/>
  <c r="B16" i="1"/>
  <c r="C16" i="1"/>
  <c r="B17" i="1"/>
  <c r="B18" i="1"/>
  <c r="B19" i="1"/>
  <c r="B20" i="1"/>
  <c r="B21" i="1"/>
  <c r="B22" i="1"/>
  <c r="B23" i="1"/>
  <c r="B24" i="1"/>
  <c r="B25" i="1"/>
  <c r="B26" i="1"/>
  <c r="C26" i="1"/>
  <c r="B27" i="1"/>
  <c r="C27" i="1"/>
  <c r="B28" i="1"/>
  <c r="B29" i="1"/>
  <c r="B30" i="1"/>
  <c r="C30" i="1"/>
  <c r="B31" i="1"/>
  <c r="B32" i="1"/>
  <c r="C32" i="1"/>
  <c r="B33" i="1"/>
  <c r="C33" i="1"/>
  <c r="B34" i="1"/>
  <c r="B35" i="1"/>
  <c r="C35" i="1"/>
  <c r="B36" i="1"/>
  <c r="B37" i="1"/>
  <c r="C37" i="1"/>
  <c r="B38" i="1"/>
  <c r="C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</calcChain>
</file>

<file path=xl/sharedStrings.xml><?xml version="1.0" encoding="utf-8"?>
<sst xmlns="http://schemas.openxmlformats.org/spreadsheetml/2006/main" count="56" uniqueCount="15">
  <si>
    <t>ΠΛΗΡΩΣΗ ΘΕΣΕΩΝ ΜΕ ΣΕΙΡΑ ΠΡΟΤΕΡΑΙΟΤΗΤΑΣ (ΑΡΘΡΟ 18/Ν. 2190/1994) ΠΡΟΚΗΡΥΞΗ 1Κ/2019/21/03/2019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</si>
  <si>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</si>
  <si>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</si>
  <si>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</si>
  <si>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</si>
  <si>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</si>
  <si>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002, 003, 005</t>
  </si>
  <si>
    <t>ΜΗ ΚΑΤΑΒΟΛΗ ΠΑΡΑΒΟΛΟΥ</t>
  </si>
  <si>
    <t>ΜΗ ΚΑΤΑΘΕΣΗ ΑΠΟΔΕΚΤΟΥ, ΣΥΜΦΩΝΑ ΜΕ ΤΗΝ ΠΡΟΚΗΡΥΞΗ, ΒΑΣΙΚΟΥ ΤΙΤΛΟΥ ΣΠΟΥΔΩΝ</t>
  </si>
  <si>
    <t>ΠΑΡΑΒΟΛΟ ΔΕΣΜΕΥΜΕΝΟ Σ΄ ΑΛΛΗ ΠΡΟΚΗΡΥΞΗ</t>
  </si>
  <si>
    <t>002, 003, 009</t>
  </si>
  <si>
    <t>002, 003, 005, 012</t>
  </si>
  <si>
    <t>ΔΕΝ ΕΣΤΕΙΛΕ ΦΑΚΕΛΟ ΕΝΩ ΠΡΟΣΚΛΗΘΗΚΕ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</si>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</sst>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"201410001977"</f>
        <v>201410001977</v>
      </c>
      <c r="C7" t="s">
        <v>6</v>
      </c>
    </row>
    <row r="8" spans="1:3" x14ac:dyDescent="0.25">
      <c r="A8">
        <v>2</v>
      </c>
      <c r="B8" t="str">
        <f>"201406001672"</f>
        <v>201406001672</v>
      </c>
      <c r="C8" t="s">
        <v>6</v>
      </c>
    </row>
    <row r="9" spans="1:3" x14ac:dyDescent="0.25">
      <c r="A9">
        <v>3</v>
      </c>
      <c r="B9" t="str">
        <f>"200801000451"</f>
        <v>200801000451</v>
      </c>
      <c r="C9" t="str">
        <f>"005"</f>
        <v>005</v>
      </c>
    </row>
    <row r="10" spans="1:3" x14ac:dyDescent="0.25">
      <c r="A10">
        <v>4</v>
      </c>
      <c r="B10" t="str">
        <f>"00436392"</f>
        <v>00436392</v>
      </c>
      <c r="C10" t="s">
        <v>7</v>
      </c>
    </row>
    <row r="11" spans="1:3" x14ac:dyDescent="0.25">
      <c r="A11">
        <v>5</v>
      </c>
      <c r="B11" t="str">
        <f>"201512002455"</f>
        <v>201512002455</v>
      </c>
      <c r="C11" t="s">
        <v>8</v>
      </c>
    </row>
    <row r="12" spans="1:3" x14ac:dyDescent="0.25">
      <c r="A12">
        <v>6</v>
      </c>
      <c r="B12" t="str">
        <f>"201406005211"</f>
        <v>201406005211</v>
      </c>
      <c r="C12" t="s">
        <v>8</v>
      </c>
    </row>
    <row r="13" spans="1:3" x14ac:dyDescent="0.25">
      <c r="A13">
        <v>7</v>
      </c>
      <c r="B13" t="str">
        <f>"00198128"</f>
        <v>00198128</v>
      </c>
      <c r="C13" t="str">
        <f>"005"</f>
        <v>005</v>
      </c>
    </row>
    <row r="14" spans="1:3" x14ac:dyDescent="0.25">
      <c r="A14">
        <v>8</v>
      </c>
      <c r="B14" t="str">
        <f>"00365497"</f>
        <v>00365497</v>
      </c>
      <c r="C14" t="s">
        <v>9</v>
      </c>
    </row>
    <row r="15" spans="1:3" x14ac:dyDescent="0.25">
      <c r="A15">
        <v>9</v>
      </c>
      <c r="B15" t="str">
        <f>"201406004296"</f>
        <v>201406004296</v>
      </c>
      <c r="C15" t="s">
        <v>8</v>
      </c>
    </row>
    <row r="16" spans="1:3" x14ac:dyDescent="0.25">
      <c r="A16">
        <v>10</v>
      </c>
      <c r="B16" t="str">
        <f>"00495649"</f>
        <v>00495649</v>
      </c>
      <c r="C16" t="str">
        <f>"005"</f>
        <v>005</v>
      </c>
    </row>
    <row r="17" spans="1:3" x14ac:dyDescent="0.25">
      <c r="A17">
        <v>11</v>
      </c>
      <c r="B17" t="str">
        <f>"201411002352"</f>
        <v>201411002352</v>
      </c>
      <c r="C17" t="s">
        <v>7</v>
      </c>
    </row>
    <row r="18" spans="1:3" x14ac:dyDescent="0.25">
      <c r="A18">
        <v>12</v>
      </c>
      <c r="B18" t="str">
        <f>"200905000430"</f>
        <v>200905000430</v>
      </c>
      <c r="C18" t="s">
        <v>8</v>
      </c>
    </row>
    <row r="19" spans="1:3" x14ac:dyDescent="0.25">
      <c r="A19">
        <v>13</v>
      </c>
      <c r="B19" t="str">
        <f>"201401001550"</f>
        <v>201401001550</v>
      </c>
      <c r="C19" t="s">
        <v>7</v>
      </c>
    </row>
    <row r="20" spans="1:3" x14ac:dyDescent="0.25">
      <c r="A20">
        <v>14</v>
      </c>
      <c r="B20" t="str">
        <f>"200803001067"</f>
        <v>200803001067</v>
      </c>
      <c r="C20" t="s">
        <v>7</v>
      </c>
    </row>
    <row r="21" spans="1:3" x14ac:dyDescent="0.25">
      <c r="A21">
        <v>15</v>
      </c>
      <c r="B21" t="str">
        <f>"00003190"</f>
        <v>00003190</v>
      </c>
      <c r="C21" t="s">
        <v>7</v>
      </c>
    </row>
    <row r="22" spans="1:3" x14ac:dyDescent="0.25">
      <c r="A22">
        <v>16</v>
      </c>
      <c r="B22" t="str">
        <f>"201412005204"</f>
        <v>201412005204</v>
      </c>
      <c r="C22" t="s">
        <v>6</v>
      </c>
    </row>
    <row r="23" spans="1:3" x14ac:dyDescent="0.25">
      <c r="A23">
        <v>17</v>
      </c>
      <c r="B23" t="str">
        <f>"200801004363"</f>
        <v>200801004363</v>
      </c>
      <c r="C23" t="s">
        <v>7</v>
      </c>
    </row>
    <row r="24" spans="1:3" x14ac:dyDescent="0.25">
      <c r="A24">
        <v>18</v>
      </c>
      <c r="B24" t="str">
        <f>"00185270"</f>
        <v>00185270</v>
      </c>
      <c r="C24" t="s">
        <v>10</v>
      </c>
    </row>
    <row r="25" spans="1:3" x14ac:dyDescent="0.25">
      <c r="A25">
        <v>19</v>
      </c>
      <c r="B25" t="str">
        <f>"00237749"</f>
        <v>00237749</v>
      </c>
      <c r="C25" t="s">
        <v>11</v>
      </c>
    </row>
    <row r="26" spans="1:3" x14ac:dyDescent="0.25">
      <c r="A26">
        <v>20</v>
      </c>
      <c r="B26" t="str">
        <f>"00231888"</f>
        <v>00231888</v>
      </c>
      <c r="C26" t="str">
        <f>"001"</f>
        <v>001</v>
      </c>
    </row>
    <row r="27" spans="1:3" x14ac:dyDescent="0.25">
      <c r="A27">
        <v>21</v>
      </c>
      <c r="B27" t="str">
        <f>"00487717"</f>
        <v>00487717</v>
      </c>
      <c r="C27" t="str">
        <f>"005"</f>
        <v>005</v>
      </c>
    </row>
    <row r="28" spans="1:3" x14ac:dyDescent="0.25">
      <c r="A28">
        <v>22</v>
      </c>
      <c r="B28" t="str">
        <f>"201304001808"</f>
        <v>201304001808</v>
      </c>
      <c r="C28" t="s">
        <v>8</v>
      </c>
    </row>
    <row r="29" spans="1:3" x14ac:dyDescent="0.25">
      <c r="A29">
        <v>23</v>
      </c>
      <c r="B29" t="str">
        <f>"201402004958"</f>
        <v>201402004958</v>
      </c>
      <c r="C29" t="s">
        <v>9</v>
      </c>
    </row>
    <row r="30" spans="1:3" x14ac:dyDescent="0.25">
      <c r="A30">
        <v>24</v>
      </c>
      <c r="B30" t="str">
        <f>"00017436"</f>
        <v>00017436</v>
      </c>
      <c r="C30" t="str">
        <f>"009"</f>
        <v>009</v>
      </c>
    </row>
    <row r="31" spans="1:3" x14ac:dyDescent="0.25">
      <c r="A31">
        <v>25</v>
      </c>
      <c r="B31" t="str">
        <f>"201401000863"</f>
        <v>201401000863</v>
      </c>
      <c r="C31" t="s">
        <v>8</v>
      </c>
    </row>
    <row r="32" spans="1:3" x14ac:dyDescent="0.25">
      <c r="A32">
        <v>26</v>
      </c>
      <c r="B32" t="str">
        <f>"201402010951"</f>
        <v>201402010951</v>
      </c>
      <c r="C32" t="str">
        <f>"009"</f>
        <v>009</v>
      </c>
    </row>
    <row r="33" spans="1:3" x14ac:dyDescent="0.25">
      <c r="A33">
        <v>27</v>
      </c>
      <c r="B33" t="str">
        <f>"201506004152"</f>
        <v>201506004152</v>
      </c>
      <c r="C33" t="str">
        <f>"005"</f>
        <v>005</v>
      </c>
    </row>
    <row r="34" spans="1:3" x14ac:dyDescent="0.25">
      <c r="A34">
        <v>28</v>
      </c>
      <c r="B34" t="str">
        <f>"201406010243"</f>
        <v>201406010243</v>
      </c>
      <c r="C34" t="s">
        <v>8</v>
      </c>
    </row>
    <row r="35" spans="1:3" x14ac:dyDescent="0.25">
      <c r="A35">
        <v>29</v>
      </c>
      <c r="B35" t="str">
        <f>"00218907"</f>
        <v>00218907</v>
      </c>
      <c r="C35" t="str">
        <f>"005"</f>
        <v>005</v>
      </c>
    </row>
    <row r="36" spans="1:3" x14ac:dyDescent="0.25">
      <c r="A36">
        <v>30</v>
      </c>
      <c r="B36" t="str">
        <f>"200802011871"</f>
        <v>200802011871</v>
      </c>
      <c r="C36" t="s">
        <v>7</v>
      </c>
    </row>
    <row r="37" spans="1:3" x14ac:dyDescent="0.25">
      <c r="A37">
        <v>31</v>
      </c>
      <c r="B37" t="str">
        <f>"00489203"</f>
        <v>00489203</v>
      </c>
      <c r="C37" t="str">
        <f>"005"</f>
        <v>005</v>
      </c>
    </row>
    <row r="38" spans="1:3" x14ac:dyDescent="0.25">
      <c r="A38">
        <v>32</v>
      </c>
      <c r="B38" t="str">
        <f>"201402007127"</f>
        <v>201402007127</v>
      </c>
      <c r="C38" t="str">
        <f>"005"</f>
        <v>005</v>
      </c>
    </row>
    <row r="39" spans="1:3" x14ac:dyDescent="0.25">
      <c r="A39">
        <v>33</v>
      </c>
      <c r="B39" t="str">
        <f>"00441229"</f>
        <v>00441229</v>
      </c>
      <c r="C39" t="s">
        <v>12</v>
      </c>
    </row>
    <row r="40" spans="1:3" x14ac:dyDescent="0.25">
      <c r="A40">
        <v>34</v>
      </c>
      <c r="B40" t="str">
        <f>"00489250"</f>
        <v>00489250</v>
      </c>
      <c r="C40" t="s">
        <v>12</v>
      </c>
    </row>
    <row r="41" spans="1:3" x14ac:dyDescent="0.25">
      <c r="A41">
        <v>35</v>
      </c>
      <c r="B41" t="str">
        <f>"201511036091"</f>
        <v>201511036091</v>
      </c>
      <c r="C41" t="s">
        <v>7</v>
      </c>
    </row>
    <row r="42" spans="1:3" x14ac:dyDescent="0.25">
      <c r="A42">
        <v>36</v>
      </c>
      <c r="B42" t="str">
        <f>"00487044"</f>
        <v>00487044</v>
      </c>
      <c r="C42" t="s">
        <v>12</v>
      </c>
    </row>
    <row r="43" spans="1:3" x14ac:dyDescent="0.25">
      <c r="A43">
        <v>37</v>
      </c>
      <c r="B43" t="str">
        <f>"00231220"</f>
        <v>00231220</v>
      </c>
      <c r="C43" t="s">
        <v>12</v>
      </c>
    </row>
    <row r="44" spans="1:3" x14ac:dyDescent="0.25">
      <c r="A44">
        <v>38</v>
      </c>
      <c r="B44" t="str">
        <f>"00459835"</f>
        <v>00459835</v>
      </c>
      <c r="C44" t="s">
        <v>7</v>
      </c>
    </row>
    <row r="45" spans="1:3" x14ac:dyDescent="0.25">
      <c r="A45">
        <v>39</v>
      </c>
      <c r="B45" t="str">
        <f>"00218424"</f>
        <v>00218424</v>
      </c>
      <c r="C45" t="s">
        <v>12</v>
      </c>
    </row>
    <row r="46" spans="1:3" x14ac:dyDescent="0.25">
      <c r="A46">
        <v>40</v>
      </c>
      <c r="B46" t="str">
        <f>"00491918"</f>
        <v>00491918</v>
      </c>
      <c r="C46" t="s">
        <v>12</v>
      </c>
    </row>
    <row r="47" spans="1:3" x14ac:dyDescent="0.25">
      <c r="A47">
        <v>41</v>
      </c>
      <c r="B47" t="str">
        <f>"00178866"</f>
        <v>00178866</v>
      </c>
      <c r="C47" t="s">
        <v>12</v>
      </c>
    </row>
    <row r="48" spans="1:3" x14ac:dyDescent="0.25">
      <c r="A48">
        <v>42</v>
      </c>
      <c r="B48" t="str">
        <f>"201402006862"</f>
        <v>201402006862</v>
      </c>
      <c r="C48" t="s">
        <v>12</v>
      </c>
    </row>
    <row r="49" spans="1:3" x14ac:dyDescent="0.25">
      <c r="A49">
        <v>43</v>
      </c>
      <c r="B49" t="str">
        <f>"201406002687"</f>
        <v>201406002687</v>
      </c>
      <c r="C49" t="s">
        <v>12</v>
      </c>
    </row>
    <row r="50" spans="1:3" x14ac:dyDescent="0.25">
      <c r="A50">
        <v>44</v>
      </c>
      <c r="B50" t="str">
        <f>"00227710"</f>
        <v>00227710</v>
      </c>
      <c r="C50" t="s">
        <v>12</v>
      </c>
    </row>
    <row r="51" spans="1:3" x14ac:dyDescent="0.25">
      <c r="A51">
        <v>45</v>
      </c>
      <c r="B51" t="str">
        <f>"201406008462"</f>
        <v>201406008462</v>
      </c>
      <c r="C51" t="s">
        <v>12</v>
      </c>
    </row>
    <row r="52" spans="1:3" x14ac:dyDescent="0.25">
      <c r="A52">
        <v>46</v>
      </c>
      <c r="B52" t="str">
        <f>"201511033784"</f>
        <v>201511033784</v>
      </c>
      <c r="C52" t="s">
        <v>12</v>
      </c>
    </row>
    <row r="53" spans="1:3" x14ac:dyDescent="0.25">
      <c r="A53">
        <v>47</v>
      </c>
      <c r="B53" t="str">
        <f>"00159146"</f>
        <v>00159146</v>
      </c>
      <c r="C53" t="s">
        <v>12</v>
      </c>
    </row>
    <row r="54" spans="1:3" x14ac:dyDescent="0.25">
      <c r="A54">
        <v>48</v>
      </c>
      <c r="B54" t="str">
        <f>"201406003347"</f>
        <v>201406003347</v>
      </c>
      <c r="C54" t="s">
        <v>12</v>
      </c>
    </row>
    <row r="55" spans="1:3" x14ac:dyDescent="0.25">
      <c r="A55">
        <v>49</v>
      </c>
      <c r="B55" t="str">
        <f>"00190387"</f>
        <v>00190387</v>
      </c>
      <c r="C55" t="s">
        <v>12</v>
      </c>
    </row>
    <row r="56" spans="1:3" x14ac:dyDescent="0.25">
      <c r="A56">
        <v>50</v>
      </c>
      <c r="B56" t="str">
        <f>"201506002779"</f>
        <v>201506002779</v>
      </c>
      <c r="C56" t="s">
        <v>9</v>
      </c>
    </row>
    <row r="57" spans="1:3" x14ac:dyDescent="0.25">
      <c r="A57">
        <v>51</v>
      </c>
      <c r="B57" t="str">
        <f>"201412004993"</f>
        <v>201412004993</v>
      </c>
      <c r="C57" t="s">
        <v>12</v>
      </c>
    </row>
    <row r="58" spans="1:3" x14ac:dyDescent="0.25">
      <c r="A58">
        <v>52</v>
      </c>
      <c r="B58" t="str">
        <f>"00203425"</f>
        <v>00203425</v>
      </c>
      <c r="C58" t="s">
        <v>12</v>
      </c>
    </row>
    <row r="59" spans="1:3" x14ac:dyDescent="0.25">
      <c r="A59">
        <v>53</v>
      </c>
      <c r="B59" t="str">
        <f>"201406001796"</f>
        <v>201406001796</v>
      </c>
      <c r="C59" t="s">
        <v>7</v>
      </c>
    </row>
    <row r="60" spans="1:3" x14ac:dyDescent="0.25">
      <c r="A60">
        <v>54</v>
      </c>
      <c r="B60" t="str">
        <f>"00228394"</f>
        <v>00228394</v>
      </c>
      <c r="C60" t="s">
        <v>12</v>
      </c>
    </row>
    <row r="61" spans="1:3" x14ac:dyDescent="0.25">
      <c r="A61">
        <v>55</v>
      </c>
      <c r="B61" t="str">
        <f>"00230853"</f>
        <v>00230853</v>
      </c>
      <c r="C61" t="s">
        <v>12</v>
      </c>
    </row>
    <row r="62" spans="1:3" x14ac:dyDescent="0.25">
      <c r="A62">
        <v>56</v>
      </c>
      <c r="B62" t="str">
        <f>"00241870"</f>
        <v>00241870</v>
      </c>
      <c r="C62" t="s">
        <v>12</v>
      </c>
    </row>
    <row r="63" spans="1:3" x14ac:dyDescent="0.25">
      <c r="A63">
        <v>57</v>
      </c>
      <c r="B63" t="str">
        <f>"00010982"</f>
        <v>00010982</v>
      </c>
      <c r="C63" t="s">
        <v>12</v>
      </c>
    </row>
    <row r="64" spans="1:3" x14ac:dyDescent="0.25">
      <c r="A64">
        <v>58</v>
      </c>
      <c r="B64" t="str">
        <f>"201406005240"</f>
        <v>201406005240</v>
      </c>
      <c r="C64" t="s">
        <v>12</v>
      </c>
    </row>
    <row r="67" spans="1:1" x14ac:dyDescent="0.25">
      <c r="A67" t="s">
        <v>13</v>
      </c>
    </row>
    <row r="68" spans="1:1" x14ac:dyDescent="0.25">
      <c r="A68" t="s">
        <v>14</v>
      </c>
    </row>
    <row r="69" spans="1:1" x14ac:dyDescent="0.25">
      <c r="A69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1Κ_2019_ΤΕ_ΑΠΟΡΡΙΠΤΕΟΙ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2020-08-27T10:09:10Z</dcterms:created>
  <dcterms:modified xsi:type="dcterms:W3CDTF">2020-08-27T10:09:10Z</dcterms:modified>
</cp:coreProperties>
</file>