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6" i="1" l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<sst xmlns="http://schemas.openxmlformats.org/spreadsheetml/2006/main" count="261" uniqueCount="192">
  <si>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</si>
  <si>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</si>
  <si>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</si>
  <si>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ΠΟΛΥΤΕΚΝΟΙ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</si>
  <si>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</si>
  <si>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</si>
  <si>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</si>
  <si>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</si>
  <si>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</si>
  <si>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</si>
  <si>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</si>
  <si>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</si>
  <si>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</si>
  <si>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ΙΩΑΝΝΙΔΗΣ</t>
  </si>
  <si>
    <t>ΣΤΕΦΑΝΟΣ</t>
  </si>
  <si>
    <t>ΒΑΣΙΛΕΙΟΣ</t>
  </si>
  <si>
    <t>ΑΗ801391</t>
  </si>
  <si>
    <t>304-303-305</t>
  </si>
  <si>
    <t>ΝΙΚΟΛΑΟΣ</t>
  </si>
  <si>
    <t>Φ497344</t>
  </si>
  <si>
    <t>1039,5</t>
  </si>
  <si>
    <t>1578,5</t>
  </si>
  <si>
    <t>ΒΑΡΝΑΣΙΔΗΣ</t>
  </si>
  <si>
    <t>ΦΩΤΙΟΣ</t>
  </si>
  <si>
    <t>ΧΑΡΑΛΑΜΠΟΣ</t>
  </si>
  <si>
    <t>ΑΖ793320</t>
  </si>
  <si>
    <t>799,7</t>
  </si>
  <si>
    <t>1516,7</t>
  </si>
  <si>
    <t>305-306-304</t>
  </si>
  <si>
    <t>ΦΑΝΟΥΡΓΙΑΚΗΣ</t>
  </si>
  <si>
    <t>ΜΙΧΑΗΛ</t>
  </si>
  <si>
    <t>ΓΕΩΡΓΙΟΣ</t>
  </si>
  <si>
    <t>ΑΚ475681</t>
  </si>
  <si>
    <t>687,5</t>
  </si>
  <si>
    <t>1425,5</t>
  </si>
  <si>
    <t>ΓΕΩΡΓΟΥΛΑΣ</t>
  </si>
  <si>
    <t>ΘΩΜΑΣ</t>
  </si>
  <si>
    <t>ΛΑΖΑΡΟΣ</t>
  </si>
  <si>
    <t>Χ488726</t>
  </si>
  <si>
    <t>904,2</t>
  </si>
  <si>
    <t>1348,2</t>
  </si>
  <si>
    <t>305-303-304-306</t>
  </si>
  <si>
    <t>ΜΙΧΑΗΛΙΔΗΣ</t>
  </si>
  <si>
    <t>ΔΗΜΗΤΡΙΟΣ</t>
  </si>
  <si>
    <t>Χ891763</t>
  </si>
  <si>
    <t>962,5</t>
  </si>
  <si>
    <t>1329,5</t>
  </si>
  <si>
    <t>305-303</t>
  </si>
  <si>
    <t>ΣΟΒΙΣΛΗΣ</t>
  </si>
  <si>
    <t>ΧΡΗΣΤΟΣ</t>
  </si>
  <si>
    <t>ΑΖ304958</t>
  </si>
  <si>
    <t>984,5</t>
  </si>
  <si>
    <t>1302,5</t>
  </si>
  <si>
    <t>305-304-303</t>
  </si>
  <si>
    <t>ΣΑΝΞΑΡΙΔΗΣ</t>
  </si>
  <si>
    <t>ΓΙΑΝΝΗΣ</t>
  </si>
  <si>
    <t>ΑΛΕΞΑΝΔΡΟΣ</t>
  </si>
  <si>
    <t>ΑΕ819354</t>
  </si>
  <si>
    <t>305-303-306</t>
  </si>
  <si>
    <t>ΦΥΡΑΡΙΔΟΥ</t>
  </si>
  <si>
    <t>ΔΕΣΠΟΙΝΑ</t>
  </si>
  <si>
    <t>ΠΑΥΛΟΣ</t>
  </si>
  <si>
    <t>Χ390579</t>
  </si>
  <si>
    <t>ΤΡΥΦΩΝΙΔΟΥ</t>
  </si>
  <si>
    <t>ΣΤΑΥΡΟΥΛΑ</t>
  </si>
  <si>
    <t>ΑΡΙΣΤΟΜΕΝΗΣ</t>
  </si>
  <si>
    <t>Χ488668</t>
  </si>
  <si>
    <t>305-303-304</t>
  </si>
  <si>
    <t>ΚΕΛΑΖΟΓΛΟΥ</t>
  </si>
  <si>
    <t>Χ390406</t>
  </si>
  <si>
    <t>1061,5</t>
  </si>
  <si>
    <t>1211,5</t>
  </si>
  <si>
    <t>ΑΘΑΝΑΣΙΑΔΗΣ</t>
  </si>
  <si>
    <t>ΙΩΑΝΝΗΣ</t>
  </si>
  <si>
    <t>ΑΕ815822</t>
  </si>
  <si>
    <t>ΣΟΥΛΑΙΔΗΣ</t>
  </si>
  <si>
    <t>ΣΤΥΛΙΑΝΟΣ</t>
  </si>
  <si>
    <t>Φ470511</t>
  </si>
  <si>
    <t>641,3</t>
  </si>
  <si>
    <t>1176,3</t>
  </si>
  <si>
    <t>ΣΙΜΟΣ</t>
  </si>
  <si>
    <t>ΜΑΡΚΟΣ</t>
  </si>
  <si>
    <t>ΑΑ870214</t>
  </si>
  <si>
    <t>918,5</t>
  </si>
  <si>
    <t>1135,5</t>
  </si>
  <si>
    <t>ΣΑΒΒΑΚΗΣ</t>
  </si>
  <si>
    <t>ΚΥΡΙΑΚΟΣ</t>
  </si>
  <si>
    <t>ΑΗ450094</t>
  </si>
  <si>
    <t>ΚΩΝΣΤΑΝΤΙΝΙΔΗΣ</t>
  </si>
  <si>
    <t>ΓΙΩΡΓΟΣ</t>
  </si>
  <si>
    <t>ΑΓΓΕΛΟΣ</t>
  </si>
  <si>
    <t>ΑΖ787403</t>
  </si>
  <si>
    <t>ΚΟΡΡΑΣ</t>
  </si>
  <si>
    <t>ΑΕ827561</t>
  </si>
  <si>
    <t>944,9</t>
  </si>
  <si>
    <t>1094,9</t>
  </si>
  <si>
    <t>ΙΩΣΗΦ</t>
  </si>
  <si>
    <t>ΑΝΑΣΤΑΣΙΟΣ</t>
  </si>
  <si>
    <t>ΑΑ869599</t>
  </si>
  <si>
    <t>841,5</t>
  </si>
  <si>
    <t>1093,5</t>
  </si>
  <si>
    <t>ΖΑΧΑΡΙΑΣ</t>
  </si>
  <si>
    <t>ΑΗ788705</t>
  </si>
  <si>
    <t>1028,5</t>
  </si>
  <si>
    <t>1084,5</t>
  </si>
  <si>
    <t>303-305</t>
  </si>
  <si>
    <t>ΜΑΥΡΟΠΟΥΛΟΥ</t>
  </si>
  <si>
    <t>ΒΑΣΙΛΙΚΗ</t>
  </si>
  <si>
    <t>ΑΑ411241</t>
  </si>
  <si>
    <t>1083,5</t>
  </si>
  <si>
    <t>ΧΡΙΣΤΟΦΟΡΟΥ</t>
  </si>
  <si>
    <t>ΠΗΝΕΛΟΠΗ</t>
  </si>
  <si>
    <t>ΑΖ295074</t>
  </si>
  <si>
    <t>1077,5</t>
  </si>
  <si>
    <t>ΘΕΟΔΩΡΙΔΗΣ</t>
  </si>
  <si>
    <t>ΠΑΝΑΓΙΩΤΗΣ</t>
  </si>
  <si>
    <t>Χ891837</t>
  </si>
  <si>
    <t>303-305-304-302-301-306</t>
  </si>
  <si>
    <t>ΓΩΓΟΣ</t>
  </si>
  <si>
    <t>ΑΡΓΥΡΙΟΣ</t>
  </si>
  <si>
    <t>ΑΜ851480</t>
  </si>
  <si>
    <t>ΜΑΣΤΡΟΓΙΑΝΝΑΚΗΣ</t>
  </si>
  <si>
    <t>Χ827897</t>
  </si>
  <si>
    <t>951,5</t>
  </si>
  <si>
    <t>ΠΑΠΑΔΟΠΟΥΛΟΥ</t>
  </si>
  <si>
    <t>ΧΡΙΣΤΙΝΑ</t>
  </si>
  <si>
    <t>ΑΝ348447</t>
  </si>
  <si>
    <t>ΦΥΡΑΡΙΔΗΣ</t>
  </si>
  <si>
    <t>ΑΑ869429</t>
  </si>
  <si>
    <t>Χ891479</t>
  </si>
  <si>
    <t>ΜΠΑΤΙΚΗΣ</t>
  </si>
  <si>
    <t>ΕΥΑΓΓΕΛΟΣ</t>
  </si>
  <si>
    <t>ΑΝ344341</t>
  </si>
  <si>
    <t>896,5</t>
  </si>
  <si>
    <t>952,5</t>
  </si>
  <si>
    <t>ΑΣΠΡΑΚΗΣ</t>
  </si>
  <si>
    <t>ΕΛΕΥΘΕΡΙΟΣ-ΤΣΑΜΠΙΚΟΣ</t>
  </si>
  <si>
    <t>ΑΜ447958</t>
  </si>
  <si>
    <t>ΜΕΪΜΑΡΗΣ</t>
  </si>
  <si>
    <t xml:space="preserve"> ΒΑΣΙΛΕΙΟΣ</t>
  </si>
  <si>
    <t>Χ987766</t>
  </si>
  <si>
    <t>949,7</t>
  </si>
  <si>
    <t>ΑΜΑΡΑΝΤΙΔΟΥ</t>
  </si>
  <si>
    <t>ΡΑΦΑΗΛΙΑ</t>
  </si>
  <si>
    <t>ΑΖ791933</t>
  </si>
  <si>
    <t>303-304-305-306</t>
  </si>
  <si>
    <t>ΧΑΣΙΩΤΗΣ</t>
  </si>
  <si>
    <t>ΑΝΔΡΕΑΣ</t>
  </si>
  <si>
    <t>ΑΕ248951</t>
  </si>
  <si>
    <t>ΓΕΩΡΓΙΑΔΗΣ</t>
  </si>
  <si>
    <t>ΙΟΡΔΑΝΗΣ</t>
  </si>
  <si>
    <t>ΑΗ292236</t>
  </si>
  <si>
    <t>ΠΟΣΙΝΑΚΙΔΗΣ</t>
  </si>
  <si>
    <t>ΑΙ326301</t>
  </si>
  <si>
    <t>ΟΙΚΟΝΟΜΟΥ</t>
  </si>
  <si>
    <t>ΚΩΝΣΤΑΝΤΙΝΟΣ</t>
  </si>
  <si>
    <t>ΑΗ439771</t>
  </si>
  <si>
    <t>ΓΡΗΓΟΡΙΑΔΗΣ</t>
  </si>
  <si>
    <t>ΚΥΠΡΙΑΝΟΣ</t>
  </si>
  <si>
    <t>ΘΕΟΔΩΡΟΣ</t>
  </si>
  <si>
    <t>Χ987892</t>
  </si>
  <si>
    <t>536,8</t>
  </si>
  <si>
    <t>879,8</t>
  </si>
  <si>
    <t>ΜΑΡΑΠΙΔΗΣ</t>
  </si>
  <si>
    <t>ΣΩΤΗΡΙΟΣ</t>
  </si>
  <si>
    <t>ΑΒ915382</t>
  </si>
  <si>
    <t>303-304-305</t>
  </si>
  <si>
    <t>ΒΟΓΙΑΤΖΟΓΛΟΥ</t>
  </si>
  <si>
    <t>ΑΒ109921</t>
  </si>
  <si>
    <t>830,5</t>
  </si>
  <si>
    <t>ΠΟΚΙΑΚΗΣ</t>
  </si>
  <si>
    <t>ΑΗ792556</t>
  </si>
  <si>
    <t>305-304-303-302</t>
  </si>
  <si>
    <t>ΚΟΡΩΝΑΙΟΣ</t>
  </si>
  <si>
    <t>ΦΙΛΙΠΠΟΣ</t>
  </si>
  <si>
    <t>Μ906929</t>
  </si>
  <si>
    <t>679,8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</si>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</sst>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617</v>
      </c>
      <c r="C8" t="s">
        <v>13</v>
      </c>
      <c r="D8" t="s">
        <v>14</v>
      </c>
      <c r="E8" t="s">
        <v>15</v>
      </c>
      <c r="F8" t="s">
        <v>16</v>
      </c>
      <c r="G8" t="str">
        <f>"201507001296"</f>
        <v>201507001296</v>
      </c>
      <c r="H8">
        <v>979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78</v>
      </c>
      <c r="S8">
        <v>546</v>
      </c>
      <c r="T8">
        <v>0</v>
      </c>
      <c r="V8">
        <v>1</v>
      </c>
      <c r="W8">
        <v>1675</v>
      </c>
    </row>
    <row r="9" spans="1:23" x14ac:dyDescent="0.25">
      <c r="H9" t="s">
        <v>17</v>
      </c>
    </row>
    <row r="10" spans="1:23" x14ac:dyDescent="0.25">
      <c r="A10">
        <v>2</v>
      </c>
      <c r="B10">
        <v>618</v>
      </c>
      <c r="C10" t="s">
        <v>13</v>
      </c>
      <c r="D10" t="s">
        <v>18</v>
      </c>
      <c r="E10" t="s">
        <v>15</v>
      </c>
      <c r="F10" t="s">
        <v>19</v>
      </c>
      <c r="G10" t="str">
        <f>"201507001292"</f>
        <v>201507001292</v>
      </c>
      <c r="H10" t="s">
        <v>20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77</v>
      </c>
      <c r="S10">
        <v>539</v>
      </c>
      <c r="T10">
        <v>0</v>
      </c>
      <c r="V10">
        <v>1</v>
      </c>
      <c r="W10" t="s">
        <v>21</v>
      </c>
    </row>
    <row r="11" spans="1:23" x14ac:dyDescent="0.25">
      <c r="H11" t="s">
        <v>17</v>
      </c>
    </row>
    <row r="12" spans="1:23" x14ac:dyDescent="0.25">
      <c r="A12">
        <v>3</v>
      </c>
      <c r="B12">
        <v>388</v>
      </c>
      <c r="C12" t="s">
        <v>22</v>
      </c>
      <c r="D12" t="s">
        <v>23</v>
      </c>
      <c r="E12" t="s">
        <v>24</v>
      </c>
      <c r="F12" t="s">
        <v>25</v>
      </c>
      <c r="G12" t="str">
        <f>"201507005108"</f>
        <v>201507005108</v>
      </c>
      <c r="H12" t="s">
        <v>26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81</v>
      </c>
      <c r="S12">
        <v>567</v>
      </c>
      <c r="T12">
        <v>0</v>
      </c>
      <c r="V12">
        <v>1</v>
      </c>
      <c r="W12" t="s">
        <v>27</v>
      </c>
    </row>
    <row r="13" spans="1:23" x14ac:dyDescent="0.25">
      <c r="H13" t="s">
        <v>28</v>
      </c>
    </row>
    <row r="14" spans="1:23" x14ac:dyDescent="0.25">
      <c r="A14">
        <v>4</v>
      </c>
      <c r="B14">
        <v>84</v>
      </c>
      <c r="C14" t="s">
        <v>29</v>
      </c>
      <c r="D14" t="s">
        <v>30</v>
      </c>
      <c r="E14" t="s">
        <v>31</v>
      </c>
      <c r="F14" t="s">
        <v>32</v>
      </c>
      <c r="G14" t="str">
        <f>"201502003056"</f>
        <v>201502003056</v>
      </c>
      <c r="H14" t="s">
        <v>33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1</v>
      </c>
      <c r="W14" t="s">
        <v>34</v>
      </c>
    </row>
    <row r="15" spans="1:23" x14ac:dyDescent="0.25">
      <c r="H15">
        <v>305</v>
      </c>
    </row>
    <row r="16" spans="1:23" x14ac:dyDescent="0.25">
      <c r="A16">
        <v>5</v>
      </c>
      <c r="B16">
        <v>550</v>
      </c>
      <c r="C16" t="s">
        <v>35</v>
      </c>
      <c r="D16" t="s">
        <v>36</v>
      </c>
      <c r="E16" t="s">
        <v>37</v>
      </c>
      <c r="F16" t="s">
        <v>38</v>
      </c>
      <c r="G16" t="str">
        <f>"201506004484"</f>
        <v>201506004484</v>
      </c>
      <c r="H16" t="s">
        <v>39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42</v>
      </c>
      <c r="S16">
        <v>294</v>
      </c>
      <c r="T16">
        <v>0</v>
      </c>
      <c r="V16">
        <v>1</v>
      </c>
      <c r="W16" t="s">
        <v>40</v>
      </c>
    </row>
    <row r="17" spans="1:23" x14ac:dyDescent="0.25">
      <c r="H17" t="s">
        <v>41</v>
      </c>
    </row>
    <row r="18" spans="1:23" x14ac:dyDescent="0.25">
      <c r="A18">
        <v>6</v>
      </c>
      <c r="B18">
        <v>260</v>
      </c>
      <c r="C18" t="s">
        <v>42</v>
      </c>
      <c r="D18" t="s">
        <v>18</v>
      </c>
      <c r="E18" t="s">
        <v>43</v>
      </c>
      <c r="F18" t="s">
        <v>44</v>
      </c>
      <c r="G18" t="str">
        <f>"00220469"</f>
        <v>00220469</v>
      </c>
      <c r="H18" t="s">
        <v>45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31</v>
      </c>
      <c r="S18">
        <v>217</v>
      </c>
      <c r="T18">
        <v>0</v>
      </c>
      <c r="V18">
        <v>1</v>
      </c>
      <c r="W18" t="s">
        <v>46</v>
      </c>
    </row>
    <row r="19" spans="1:23" x14ac:dyDescent="0.25">
      <c r="H19" t="s">
        <v>47</v>
      </c>
    </row>
    <row r="20" spans="1:23" x14ac:dyDescent="0.25">
      <c r="A20">
        <v>7</v>
      </c>
      <c r="B20">
        <v>536</v>
      </c>
      <c r="C20" t="s">
        <v>48</v>
      </c>
      <c r="D20" t="s">
        <v>49</v>
      </c>
      <c r="E20" t="s">
        <v>31</v>
      </c>
      <c r="F20" t="s">
        <v>50</v>
      </c>
      <c r="G20" t="str">
        <f>"00216061"</f>
        <v>00216061</v>
      </c>
      <c r="H20" t="s">
        <v>51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24</v>
      </c>
      <c r="S20">
        <v>168</v>
      </c>
      <c r="T20">
        <v>0</v>
      </c>
      <c r="V20">
        <v>1</v>
      </c>
      <c r="W20" t="s">
        <v>52</v>
      </c>
    </row>
    <row r="21" spans="1:23" x14ac:dyDescent="0.25">
      <c r="H21" t="s">
        <v>53</v>
      </c>
    </row>
    <row r="22" spans="1:23" x14ac:dyDescent="0.25">
      <c r="A22">
        <v>8</v>
      </c>
      <c r="B22">
        <v>117</v>
      </c>
      <c r="C22" t="s">
        <v>54</v>
      </c>
      <c r="D22" t="s">
        <v>55</v>
      </c>
      <c r="E22" t="s">
        <v>56</v>
      </c>
      <c r="F22" t="s">
        <v>57</v>
      </c>
      <c r="G22" t="str">
        <f>"201506004158"</f>
        <v>201506004158</v>
      </c>
      <c r="H22">
        <v>1100</v>
      </c>
      <c r="I22">
        <v>150</v>
      </c>
      <c r="J22">
        <v>50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1</v>
      </c>
      <c r="W22">
        <v>1300</v>
      </c>
    </row>
    <row r="23" spans="1:23" x14ac:dyDescent="0.25">
      <c r="H23" t="s">
        <v>58</v>
      </c>
    </row>
    <row r="24" spans="1:23" x14ac:dyDescent="0.25">
      <c r="A24">
        <v>9</v>
      </c>
      <c r="B24">
        <v>368</v>
      </c>
      <c r="C24" t="s">
        <v>59</v>
      </c>
      <c r="D24" t="s">
        <v>60</v>
      </c>
      <c r="E24" t="s">
        <v>61</v>
      </c>
      <c r="F24" t="s">
        <v>62</v>
      </c>
      <c r="G24" t="str">
        <f>"201507004411"</f>
        <v>201507004411</v>
      </c>
      <c r="H24">
        <v>1056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</v>
      </c>
      <c r="S24">
        <v>56</v>
      </c>
      <c r="T24">
        <v>0</v>
      </c>
      <c r="V24">
        <v>1</v>
      </c>
      <c r="W24">
        <v>1262</v>
      </c>
    </row>
    <row r="25" spans="1:23" x14ac:dyDescent="0.25">
      <c r="H25">
        <v>305</v>
      </c>
    </row>
    <row r="26" spans="1:23" x14ac:dyDescent="0.25">
      <c r="A26">
        <v>10</v>
      </c>
      <c r="B26">
        <v>294</v>
      </c>
      <c r="C26" t="s">
        <v>63</v>
      </c>
      <c r="D26" t="s">
        <v>64</v>
      </c>
      <c r="E26" t="s">
        <v>65</v>
      </c>
      <c r="F26" t="s">
        <v>66</v>
      </c>
      <c r="G26" t="str">
        <f>"00219551"</f>
        <v>00219551</v>
      </c>
      <c r="H26">
        <v>990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16</v>
      </c>
      <c r="S26">
        <v>112</v>
      </c>
      <c r="T26">
        <v>0</v>
      </c>
      <c r="V26">
        <v>1</v>
      </c>
      <c r="W26">
        <v>1252</v>
      </c>
    </row>
    <row r="27" spans="1:23" x14ac:dyDescent="0.25">
      <c r="H27" t="s">
        <v>67</v>
      </c>
    </row>
    <row r="28" spans="1:23" x14ac:dyDescent="0.25">
      <c r="A28">
        <v>11</v>
      </c>
      <c r="B28">
        <v>598</v>
      </c>
      <c r="C28" t="s">
        <v>68</v>
      </c>
      <c r="D28" t="s">
        <v>24</v>
      </c>
      <c r="E28" t="s">
        <v>56</v>
      </c>
      <c r="F28" t="s">
        <v>69</v>
      </c>
      <c r="G28" t="str">
        <f>"201507000598"</f>
        <v>201507000598</v>
      </c>
      <c r="H28" t="s">
        <v>70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V28">
        <v>1</v>
      </c>
      <c r="W28" t="s">
        <v>71</v>
      </c>
    </row>
    <row r="29" spans="1:23" x14ac:dyDescent="0.25">
      <c r="H29" t="s">
        <v>58</v>
      </c>
    </row>
    <row r="30" spans="1:23" x14ac:dyDescent="0.25">
      <c r="A30">
        <v>12</v>
      </c>
      <c r="B30">
        <v>211</v>
      </c>
      <c r="C30" t="s">
        <v>72</v>
      </c>
      <c r="D30" t="s">
        <v>73</v>
      </c>
      <c r="E30" t="s">
        <v>14</v>
      </c>
      <c r="F30" t="s">
        <v>74</v>
      </c>
      <c r="G30" t="str">
        <f>"201507002656"</f>
        <v>201507002656</v>
      </c>
      <c r="H30">
        <v>1034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V30">
        <v>1</v>
      </c>
      <c r="W30">
        <v>1184</v>
      </c>
    </row>
    <row r="31" spans="1:23" x14ac:dyDescent="0.25">
      <c r="H31">
        <v>305</v>
      </c>
    </row>
    <row r="32" spans="1:23" x14ac:dyDescent="0.25">
      <c r="A32">
        <v>13</v>
      </c>
      <c r="B32">
        <v>364</v>
      </c>
      <c r="C32" t="s">
        <v>75</v>
      </c>
      <c r="D32" t="s">
        <v>31</v>
      </c>
      <c r="E32" t="s">
        <v>76</v>
      </c>
      <c r="F32" t="s">
        <v>77</v>
      </c>
      <c r="G32" t="str">
        <f>"201507004044"</f>
        <v>201507004044</v>
      </c>
      <c r="H32" t="s">
        <v>78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55</v>
      </c>
      <c r="S32">
        <v>385</v>
      </c>
      <c r="T32">
        <v>0</v>
      </c>
      <c r="V32">
        <v>1</v>
      </c>
      <c r="W32" t="s">
        <v>79</v>
      </c>
    </row>
    <row r="33" spans="1:23" x14ac:dyDescent="0.25">
      <c r="H33">
        <v>305</v>
      </c>
    </row>
    <row r="34" spans="1:23" x14ac:dyDescent="0.25">
      <c r="A34">
        <v>14</v>
      </c>
      <c r="B34">
        <v>247</v>
      </c>
      <c r="C34" t="s">
        <v>80</v>
      </c>
      <c r="D34" t="s">
        <v>81</v>
      </c>
      <c r="E34" t="s">
        <v>49</v>
      </c>
      <c r="F34" t="s">
        <v>82</v>
      </c>
      <c r="G34" t="str">
        <f>"00219288"</f>
        <v>00219288</v>
      </c>
      <c r="H34" t="s">
        <v>83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31</v>
      </c>
      <c r="S34">
        <v>217</v>
      </c>
      <c r="T34">
        <v>0</v>
      </c>
      <c r="V34">
        <v>1</v>
      </c>
      <c r="W34" t="s">
        <v>84</v>
      </c>
    </row>
    <row r="35" spans="1:23" x14ac:dyDescent="0.25">
      <c r="H35" t="s">
        <v>17</v>
      </c>
    </row>
    <row r="36" spans="1:23" x14ac:dyDescent="0.25">
      <c r="A36">
        <v>15</v>
      </c>
      <c r="B36">
        <v>553</v>
      </c>
      <c r="C36" t="s">
        <v>85</v>
      </c>
      <c r="D36" t="s">
        <v>30</v>
      </c>
      <c r="E36" t="s">
        <v>86</v>
      </c>
      <c r="F36" t="s">
        <v>87</v>
      </c>
      <c r="G36" t="str">
        <f>"201507001902"</f>
        <v>201507001902</v>
      </c>
      <c r="H36">
        <v>968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210</v>
      </c>
      <c r="U36">
        <v>305</v>
      </c>
      <c r="V36">
        <v>1</v>
      </c>
      <c r="W36">
        <v>1118</v>
      </c>
    </row>
    <row r="37" spans="1:23" x14ac:dyDescent="0.25">
      <c r="H37">
        <v>305</v>
      </c>
    </row>
    <row r="38" spans="1:23" x14ac:dyDescent="0.25">
      <c r="A38">
        <v>16</v>
      </c>
      <c r="B38">
        <v>303</v>
      </c>
      <c r="C38" t="s">
        <v>88</v>
      </c>
      <c r="D38" t="s">
        <v>89</v>
      </c>
      <c r="E38" t="s">
        <v>90</v>
      </c>
      <c r="F38" t="s">
        <v>91</v>
      </c>
      <c r="G38" t="str">
        <f>"00221029"</f>
        <v>00221029</v>
      </c>
      <c r="H38">
        <v>880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10</v>
      </c>
      <c r="S38">
        <v>70</v>
      </c>
      <c r="T38">
        <v>0</v>
      </c>
      <c r="V38">
        <v>1</v>
      </c>
      <c r="W38">
        <v>1100</v>
      </c>
    </row>
    <row r="39" spans="1:23" x14ac:dyDescent="0.25">
      <c r="H39" t="s">
        <v>47</v>
      </c>
    </row>
    <row r="40" spans="1:23" x14ac:dyDescent="0.25">
      <c r="A40">
        <v>17</v>
      </c>
      <c r="B40">
        <v>451</v>
      </c>
      <c r="C40" t="s">
        <v>92</v>
      </c>
      <c r="D40" t="s">
        <v>73</v>
      </c>
      <c r="E40" t="s">
        <v>43</v>
      </c>
      <c r="F40" t="s">
        <v>93</v>
      </c>
      <c r="G40" t="str">
        <f>"201507000645"</f>
        <v>201507000645</v>
      </c>
      <c r="H40" t="s">
        <v>94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3</v>
      </c>
      <c r="W40" t="s">
        <v>95</v>
      </c>
    </row>
    <row r="41" spans="1:23" x14ac:dyDescent="0.25">
      <c r="H41" t="s">
        <v>47</v>
      </c>
    </row>
    <row r="42" spans="1:23" x14ac:dyDescent="0.25">
      <c r="A42">
        <v>18</v>
      </c>
      <c r="B42">
        <v>237</v>
      </c>
      <c r="C42" t="s">
        <v>96</v>
      </c>
      <c r="D42" t="s">
        <v>97</v>
      </c>
      <c r="E42" t="s">
        <v>18</v>
      </c>
      <c r="F42" t="s">
        <v>98</v>
      </c>
      <c r="G42" t="str">
        <f>"201507004559"</f>
        <v>201507004559</v>
      </c>
      <c r="H42" t="s">
        <v>99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36</v>
      </c>
      <c r="S42">
        <v>252</v>
      </c>
      <c r="T42">
        <v>0</v>
      </c>
      <c r="V42">
        <v>1</v>
      </c>
      <c r="W42" t="s">
        <v>100</v>
      </c>
    </row>
    <row r="43" spans="1:23" x14ac:dyDescent="0.25">
      <c r="H43">
        <v>305</v>
      </c>
    </row>
    <row r="44" spans="1:23" x14ac:dyDescent="0.25">
      <c r="A44">
        <v>19</v>
      </c>
      <c r="B44">
        <v>452</v>
      </c>
      <c r="C44" t="s">
        <v>88</v>
      </c>
      <c r="D44" t="s">
        <v>37</v>
      </c>
      <c r="E44" t="s">
        <v>101</v>
      </c>
      <c r="F44" t="s">
        <v>102</v>
      </c>
      <c r="G44" t="str">
        <f>"00219922"</f>
        <v>00219922</v>
      </c>
      <c r="H44" t="s">
        <v>103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</v>
      </c>
      <c r="S44">
        <v>56</v>
      </c>
      <c r="T44">
        <v>0</v>
      </c>
      <c r="V44">
        <v>1</v>
      </c>
      <c r="W44" t="s">
        <v>104</v>
      </c>
    </row>
    <row r="45" spans="1:23" x14ac:dyDescent="0.25">
      <c r="H45" t="s">
        <v>105</v>
      </c>
    </row>
    <row r="46" spans="1:23" x14ac:dyDescent="0.25">
      <c r="A46">
        <v>20</v>
      </c>
      <c r="B46">
        <v>166</v>
      </c>
      <c r="C46" t="s">
        <v>106</v>
      </c>
      <c r="D46" t="s">
        <v>107</v>
      </c>
      <c r="E46" t="s">
        <v>31</v>
      </c>
      <c r="F46" t="s">
        <v>108</v>
      </c>
      <c r="G46" t="str">
        <f>"201512000743"</f>
        <v>201512000743</v>
      </c>
      <c r="H46" t="s">
        <v>109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1</v>
      </c>
      <c r="W46" t="s">
        <v>109</v>
      </c>
    </row>
    <row r="47" spans="1:23" x14ac:dyDescent="0.25">
      <c r="H47" t="s">
        <v>17</v>
      </c>
    </row>
    <row r="48" spans="1:23" x14ac:dyDescent="0.25">
      <c r="A48">
        <v>21</v>
      </c>
      <c r="B48">
        <v>348</v>
      </c>
      <c r="C48" t="s">
        <v>110</v>
      </c>
      <c r="D48" t="s">
        <v>111</v>
      </c>
      <c r="E48" t="s">
        <v>73</v>
      </c>
      <c r="F48" t="s">
        <v>112</v>
      </c>
      <c r="G48" t="str">
        <f>"201507003671"</f>
        <v>201507003671</v>
      </c>
      <c r="H48" t="s">
        <v>103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7</v>
      </c>
      <c r="S48">
        <v>49</v>
      </c>
      <c r="T48">
        <v>0</v>
      </c>
      <c r="V48">
        <v>1</v>
      </c>
      <c r="W48" t="s">
        <v>113</v>
      </c>
    </row>
    <row r="49" spans="1:23" x14ac:dyDescent="0.25">
      <c r="H49" t="s">
        <v>67</v>
      </c>
    </row>
    <row r="50" spans="1:23" x14ac:dyDescent="0.25">
      <c r="A50">
        <v>22</v>
      </c>
      <c r="B50">
        <v>631</v>
      </c>
      <c r="C50" t="s">
        <v>114</v>
      </c>
      <c r="D50" t="s">
        <v>115</v>
      </c>
      <c r="E50" t="s">
        <v>31</v>
      </c>
      <c r="F50" t="s">
        <v>116</v>
      </c>
      <c r="G50" t="str">
        <f>"201412006034"</f>
        <v>201412006034</v>
      </c>
      <c r="H50" t="s">
        <v>103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7</v>
      </c>
      <c r="S50">
        <v>49</v>
      </c>
      <c r="T50">
        <v>0</v>
      </c>
      <c r="V50">
        <v>1</v>
      </c>
      <c r="W50" t="s">
        <v>113</v>
      </c>
    </row>
    <row r="51" spans="1:23" x14ac:dyDescent="0.25">
      <c r="H51" t="s">
        <v>117</v>
      </c>
    </row>
    <row r="52" spans="1:23" x14ac:dyDescent="0.25">
      <c r="A52">
        <v>23</v>
      </c>
      <c r="B52">
        <v>527</v>
      </c>
      <c r="C52" t="s">
        <v>118</v>
      </c>
      <c r="D52" t="s">
        <v>119</v>
      </c>
      <c r="E52" t="s">
        <v>49</v>
      </c>
      <c r="F52" t="s">
        <v>120</v>
      </c>
      <c r="G52" t="str">
        <f>"00221000"</f>
        <v>00221000</v>
      </c>
      <c r="H52">
        <v>869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</v>
      </c>
      <c r="S52">
        <v>56</v>
      </c>
      <c r="T52">
        <v>0</v>
      </c>
      <c r="V52">
        <v>1</v>
      </c>
      <c r="W52">
        <v>1075</v>
      </c>
    </row>
    <row r="53" spans="1:23" x14ac:dyDescent="0.25">
      <c r="H53" t="s">
        <v>17</v>
      </c>
    </row>
    <row r="54" spans="1:23" x14ac:dyDescent="0.25">
      <c r="A54">
        <v>24</v>
      </c>
      <c r="B54">
        <v>51</v>
      </c>
      <c r="C54" t="s">
        <v>121</v>
      </c>
      <c r="D54" t="s">
        <v>97</v>
      </c>
      <c r="E54" t="s">
        <v>73</v>
      </c>
      <c r="F54" t="s">
        <v>122</v>
      </c>
      <c r="G54" t="str">
        <f>"201507002209"</f>
        <v>201507002209</v>
      </c>
      <c r="H54" t="s">
        <v>123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11</v>
      </c>
      <c r="S54">
        <v>77</v>
      </c>
      <c r="T54">
        <v>128</v>
      </c>
      <c r="U54">
        <v>305</v>
      </c>
      <c r="V54">
        <v>1</v>
      </c>
      <c r="W54" t="s">
        <v>103</v>
      </c>
    </row>
    <row r="55" spans="1:23" x14ac:dyDescent="0.25">
      <c r="H55">
        <v>305</v>
      </c>
    </row>
    <row r="56" spans="1:23" x14ac:dyDescent="0.25">
      <c r="A56">
        <v>25</v>
      </c>
      <c r="B56">
        <v>420</v>
      </c>
      <c r="C56" t="s">
        <v>124</v>
      </c>
      <c r="D56" t="s">
        <v>125</v>
      </c>
      <c r="E56" t="s">
        <v>15</v>
      </c>
      <c r="F56" t="s">
        <v>126</v>
      </c>
      <c r="G56" t="str">
        <f>"201507004595"</f>
        <v>201507004595</v>
      </c>
      <c r="H56">
        <v>957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</v>
      </c>
      <c r="S56">
        <v>56</v>
      </c>
      <c r="T56">
        <v>0</v>
      </c>
      <c r="V56">
        <v>1</v>
      </c>
      <c r="W56">
        <v>1013</v>
      </c>
    </row>
    <row r="57" spans="1:23" x14ac:dyDescent="0.25">
      <c r="H57" t="s">
        <v>53</v>
      </c>
    </row>
    <row r="58" spans="1:23" x14ac:dyDescent="0.25">
      <c r="A58">
        <v>26</v>
      </c>
      <c r="B58">
        <v>538</v>
      </c>
      <c r="C58" t="s">
        <v>127</v>
      </c>
      <c r="D58" t="s">
        <v>24</v>
      </c>
      <c r="E58" t="s">
        <v>61</v>
      </c>
      <c r="F58" t="s">
        <v>128</v>
      </c>
      <c r="G58" t="str">
        <f>"201507004515"</f>
        <v>201507004515</v>
      </c>
      <c r="H58">
        <v>946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</v>
      </c>
      <c r="S58">
        <v>56</v>
      </c>
      <c r="T58">
        <v>0</v>
      </c>
      <c r="V58">
        <v>1</v>
      </c>
      <c r="W58">
        <v>1002</v>
      </c>
    </row>
    <row r="59" spans="1:23" x14ac:dyDescent="0.25">
      <c r="H59">
        <v>305</v>
      </c>
    </row>
    <row r="60" spans="1:23" x14ac:dyDescent="0.25">
      <c r="A60">
        <v>27</v>
      </c>
      <c r="B60">
        <v>633</v>
      </c>
      <c r="C60" t="s">
        <v>114</v>
      </c>
      <c r="D60" t="s">
        <v>73</v>
      </c>
      <c r="E60" t="s">
        <v>18</v>
      </c>
      <c r="F60" t="s">
        <v>129</v>
      </c>
      <c r="G60" t="str">
        <f>"201507003559"</f>
        <v>201507003559</v>
      </c>
      <c r="H60" t="s">
        <v>45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V60">
        <v>1</v>
      </c>
      <c r="W60" t="s">
        <v>45</v>
      </c>
    </row>
    <row r="61" spans="1:23" x14ac:dyDescent="0.25">
      <c r="H61">
        <v>305</v>
      </c>
    </row>
    <row r="62" spans="1:23" x14ac:dyDescent="0.25">
      <c r="A62">
        <v>28</v>
      </c>
      <c r="B62">
        <v>145</v>
      </c>
      <c r="C62" t="s">
        <v>130</v>
      </c>
      <c r="D62" t="s">
        <v>56</v>
      </c>
      <c r="E62" t="s">
        <v>131</v>
      </c>
      <c r="F62" t="s">
        <v>132</v>
      </c>
      <c r="G62" t="str">
        <f>"00220781"</f>
        <v>00220781</v>
      </c>
      <c r="H62" t="s">
        <v>133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8</v>
      </c>
      <c r="S62">
        <v>56</v>
      </c>
      <c r="T62">
        <v>0</v>
      </c>
      <c r="V62">
        <v>1</v>
      </c>
      <c r="W62" t="s">
        <v>134</v>
      </c>
    </row>
    <row r="63" spans="1:23" x14ac:dyDescent="0.25">
      <c r="H63" t="s">
        <v>47</v>
      </c>
    </row>
    <row r="64" spans="1:23" x14ac:dyDescent="0.25">
      <c r="A64">
        <v>29</v>
      </c>
      <c r="B64">
        <v>271</v>
      </c>
      <c r="C64" t="s">
        <v>135</v>
      </c>
      <c r="D64" t="s">
        <v>136</v>
      </c>
      <c r="E64" t="s">
        <v>30</v>
      </c>
      <c r="F64" t="s">
        <v>137</v>
      </c>
      <c r="G64" t="str">
        <f>"00218308"</f>
        <v>00218308</v>
      </c>
      <c r="H64" t="s">
        <v>123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306</v>
      </c>
      <c r="U64">
        <v>305</v>
      </c>
      <c r="V64">
        <v>1</v>
      </c>
      <c r="W64" t="s">
        <v>123</v>
      </c>
    </row>
    <row r="65" spans="1:23" x14ac:dyDescent="0.25">
      <c r="H65">
        <v>305</v>
      </c>
    </row>
    <row r="66" spans="1:23" x14ac:dyDescent="0.25">
      <c r="A66">
        <v>30</v>
      </c>
      <c r="B66">
        <v>551</v>
      </c>
      <c r="C66" t="s">
        <v>138</v>
      </c>
      <c r="D66" t="s">
        <v>139</v>
      </c>
      <c r="E66" t="s">
        <v>115</v>
      </c>
      <c r="F66" t="s">
        <v>140</v>
      </c>
      <c r="G66" t="str">
        <f>"00221116"</f>
        <v>00221116</v>
      </c>
      <c r="H66" t="s">
        <v>26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1</v>
      </c>
      <c r="W66" t="s">
        <v>141</v>
      </c>
    </row>
    <row r="67" spans="1:23" x14ac:dyDescent="0.25">
      <c r="H67" t="s">
        <v>47</v>
      </c>
    </row>
    <row r="68" spans="1:23" x14ac:dyDescent="0.25">
      <c r="A68">
        <v>31</v>
      </c>
      <c r="B68">
        <v>443</v>
      </c>
      <c r="C68" t="s">
        <v>142</v>
      </c>
      <c r="D68" t="s">
        <v>143</v>
      </c>
      <c r="E68" t="s">
        <v>73</v>
      </c>
      <c r="F68" t="s">
        <v>144</v>
      </c>
      <c r="G68" t="str">
        <f>"00221134"</f>
        <v>00221134</v>
      </c>
      <c r="H68">
        <v>924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3</v>
      </c>
      <c r="S68">
        <v>21</v>
      </c>
      <c r="T68">
        <v>0</v>
      </c>
      <c r="V68">
        <v>1</v>
      </c>
      <c r="W68">
        <v>945</v>
      </c>
    </row>
    <row r="69" spans="1:23" x14ac:dyDescent="0.25">
      <c r="H69" t="s">
        <v>145</v>
      </c>
    </row>
    <row r="70" spans="1:23" x14ac:dyDescent="0.25">
      <c r="A70">
        <v>32</v>
      </c>
      <c r="B70">
        <v>241</v>
      </c>
      <c r="C70" t="s">
        <v>146</v>
      </c>
      <c r="D70" t="s">
        <v>147</v>
      </c>
      <c r="E70" t="s">
        <v>73</v>
      </c>
      <c r="F70" t="s">
        <v>148</v>
      </c>
      <c r="G70" t="str">
        <f>"00004639"</f>
        <v>00004639</v>
      </c>
      <c r="H70">
        <v>880</v>
      </c>
      <c r="I70">
        <v>0</v>
      </c>
      <c r="J70">
        <v>30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3</v>
      </c>
      <c r="S70">
        <v>21</v>
      </c>
      <c r="T70">
        <v>0</v>
      </c>
      <c r="V70">
        <v>1</v>
      </c>
      <c r="W70">
        <v>931</v>
      </c>
    </row>
    <row r="71" spans="1:23" x14ac:dyDescent="0.25">
      <c r="H71">
        <v>305</v>
      </c>
    </row>
    <row r="72" spans="1:23" x14ac:dyDescent="0.25">
      <c r="A72">
        <v>33</v>
      </c>
      <c r="B72">
        <v>130</v>
      </c>
      <c r="C72" t="s">
        <v>149</v>
      </c>
      <c r="D72" t="s">
        <v>150</v>
      </c>
      <c r="E72" t="s">
        <v>18</v>
      </c>
      <c r="F72" t="s">
        <v>151</v>
      </c>
      <c r="G72" t="str">
        <f>"00089666"</f>
        <v>00089666</v>
      </c>
      <c r="H72">
        <v>913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</v>
      </c>
      <c r="S72">
        <v>7</v>
      </c>
      <c r="T72">
        <v>0</v>
      </c>
      <c r="V72">
        <v>1</v>
      </c>
      <c r="W72">
        <v>920</v>
      </c>
    </row>
    <row r="73" spans="1:23" x14ac:dyDescent="0.25">
      <c r="H73" t="s">
        <v>47</v>
      </c>
    </row>
    <row r="74" spans="1:23" x14ac:dyDescent="0.25">
      <c r="A74">
        <v>34</v>
      </c>
      <c r="B74">
        <v>55</v>
      </c>
      <c r="C74" t="s">
        <v>152</v>
      </c>
      <c r="D74" t="s">
        <v>43</v>
      </c>
      <c r="E74" t="s">
        <v>31</v>
      </c>
      <c r="F74" t="s">
        <v>153</v>
      </c>
      <c r="G74" t="str">
        <f>"201412003998"</f>
        <v>201412003998</v>
      </c>
      <c r="H74">
        <v>913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1</v>
      </c>
      <c r="W74">
        <v>913</v>
      </c>
    </row>
    <row r="75" spans="1:23" x14ac:dyDescent="0.25">
      <c r="H75" t="s">
        <v>145</v>
      </c>
    </row>
    <row r="76" spans="1:23" x14ac:dyDescent="0.25">
      <c r="A76">
        <v>35</v>
      </c>
      <c r="B76">
        <v>417</v>
      </c>
      <c r="C76" t="s">
        <v>154</v>
      </c>
      <c r="D76" t="s">
        <v>155</v>
      </c>
      <c r="E76" t="s">
        <v>73</v>
      </c>
      <c r="F76" t="s">
        <v>156</v>
      </c>
      <c r="G76" t="str">
        <f>"201507003778"</f>
        <v>201507003778</v>
      </c>
      <c r="H76">
        <v>891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1</v>
      </c>
      <c r="W76">
        <v>891</v>
      </c>
    </row>
    <row r="77" spans="1:23" x14ac:dyDescent="0.25">
      <c r="H77">
        <v>305</v>
      </c>
    </row>
    <row r="78" spans="1:23" x14ac:dyDescent="0.25">
      <c r="A78">
        <v>36</v>
      </c>
      <c r="B78">
        <v>136</v>
      </c>
      <c r="C78" t="s">
        <v>157</v>
      </c>
      <c r="D78" t="s">
        <v>158</v>
      </c>
      <c r="E78" t="s">
        <v>159</v>
      </c>
      <c r="F78" t="s">
        <v>160</v>
      </c>
      <c r="G78" t="str">
        <f>"201506002372"</f>
        <v>201506002372</v>
      </c>
      <c r="H78" t="s">
        <v>161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49</v>
      </c>
      <c r="S78">
        <v>343</v>
      </c>
      <c r="T78">
        <v>0</v>
      </c>
      <c r="V78">
        <v>1</v>
      </c>
      <c r="W78" t="s">
        <v>162</v>
      </c>
    </row>
    <row r="79" spans="1:23" x14ac:dyDescent="0.25">
      <c r="H79" t="s">
        <v>17</v>
      </c>
    </row>
    <row r="80" spans="1:23" x14ac:dyDescent="0.25">
      <c r="A80">
        <v>37</v>
      </c>
      <c r="B80">
        <v>554</v>
      </c>
      <c r="C80" t="s">
        <v>163</v>
      </c>
      <c r="D80" t="s">
        <v>24</v>
      </c>
      <c r="E80" t="s">
        <v>164</v>
      </c>
      <c r="F80" t="s">
        <v>165</v>
      </c>
      <c r="G80" t="str">
        <f>"00218767"</f>
        <v>00218767</v>
      </c>
      <c r="H80">
        <v>660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27</v>
      </c>
      <c r="S80">
        <v>189</v>
      </c>
      <c r="T80">
        <v>0</v>
      </c>
      <c r="V80">
        <v>1</v>
      </c>
      <c r="W80">
        <v>849</v>
      </c>
    </row>
    <row r="81" spans="1:23" x14ac:dyDescent="0.25">
      <c r="H81" t="s">
        <v>166</v>
      </c>
    </row>
    <row r="82" spans="1:23" x14ac:dyDescent="0.25">
      <c r="A82">
        <v>38</v>
      </c>
      <c r="B82">
        <v>445</v>
      </c>
      <c r="C82" t="s">
        <v>167</v>
      </c>
      <c r="D82" t="s">
        <v>56</v>
      </c>
      <c r="E82" t="s">
        <v>73</v>
      </c>
      <c r="F82" t="s">
        <v>168</v>
      </c>
      <c r="G82" t="str">
        <f>"00010053"</f>
        <v>00010053</v>
      </c>
      <c r="H82" t="s">
        <v>169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V82">
        <v>1</v>
      </c>
      <c r="W82" t="s">
        <v>169</v>
      </c>
    </row>
    <row r="83" spans="1:23" x14ac:dyDescent="0.25">
      <c r="H83" t="s">
        <v>166</v>
      </c>
    </row>
    <row r="84" spans="1:23" x14ac:dyDescent="0.25">
      <c r="A84">
        <v>39</v>
      </c>
      <c r="B84">
        <v>525</v>
      </c>
      <c r="C84" t="s">
        <v>170</v>
      </c>
      <c r="D84" t="s">
        <v>76</v>
      </c>
      <c r="E84" t="s">
        <v>24</v>
      </c>
      <c r="F84" t="s">
        <v>171</v>
      </c>
      <c r="G84" t="str">
        <f>"00221023"</f>
        <v>00221023</v>
      </c>
      <c r="H84">
        <v>649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</v>
      </c>
      <c r="S84">
        <v>56</v>
      </c>
      <c r="T84">
        <v>0</v>
      </c>
      <c r="V84">
        <v>1</v>
      </c>
      <c r="W84">
        <v>705</v>
      </c>
    </row>
    <row r="85" spans="1:23" x14ac:dyDescent="0.25">
      <c r="H85" t="s">
        <v>172</v>
      </c>
    </row>
    <row r="86" spans="1:23" x14ac:dyDescent="0.25">
      <c r="A86">
        <v>40</v>
      </c>
      <c r="B86">
        <v>529</v>
      </c>
      <c r="C86" t="s">
        <v>173</v>
      </c>
      <c r="D86" t="s">
        <v>159</v>
      </c>
      <c r="E86" t="s">
        <v>174</v>
      </c>
      <c r="F86" t="s">
        <v>175</v>
      </c>
      <c r="G86" t="str">
        <f>"00220649"</f>
        <v>00220649</v>
      </c>
      <c r="H86" t="s">
        <v>176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v>1</v>
      </c>
      <c r="W86" t="s">
        <v>176</v>
      </c>
    </row>
    <row r="87" spans="1:23" x14ac:dyDescent="0.25">
      <c r="H87">
        <v>305</v>
      </c>
    </row>
    <row r="89" spans="1:23" x14ac:dyDescent="0.25">
      <c r="A89" t="s">
        <v>177</v>
      </c>
    </row>
    <row r="90" spans="1:23" x14ac:dyDescent="0.25">
      <c r="A90" t="s">
        <v>178</v>
      </c>
    </row>
    <row r="91" spans="1:23" x14ac:dyDescent="0.25">
      <c r="A91" t="s">
        <v>179</v>
      </c>
    </row>
    <row r="92" spans="1:23" x14ac:dyDescent="0.25">
      <c r="A92" t="s">
        <v>180</v>
      </c>
    </row>
    <row r="93" spans="1:23" x14ac:dyDescent="0.25">
      <c r="A93" t="s">
        <v>181</v>
      </c>
    </row>
    <row r="94" spans="1:23" x14ac:dyDescent="0.25">
      <c r="A94" t="s">
        <v>182</v>
      </c>
    </row>
    <row r="95" spans="1:23" x14ac:dyDescent="0.25">
      <c r="A95" t="s">
        <v>183</v>
      </c>
    </row>
    <row r="96" spans="1:23" x14ac:dyDescent="0.25">
      <c r="A96" t="s">
        <v>184</v>
      </c>
    </row>
    <row r="97" spans="1:1" x14ac:dyDescent="0.25">
      <c r="A97" t="s">
        <v>185</v>
      </c>
    </row>
    <row r="98" spans="1:1" x14ac:dyDescent="0.25">
      <c r="A98" t="s">
        <v>186</v>
      </c>
    </row>
    <row r="99" spans="1:1" x14ac:dyDescent="0.25">
      <c r="A99" t="s">
        <v>187</v>
      </c>
    </row>
    <row r="100" spans="1:1" x14ac:dyDescent="0.25">
      <c r="A100" t="s">
        <v>188</v>
      </c>
    </row>
    <row r="101" spans="1:1" x14ac:dyDescent="0.25">
      <c r="A101" t="s">
        <v>189</v>
      </c>
    </row>
    <row r="102" spans="1:1" x14ac:dyDescent="0.25">
      <c r="A102" t="s">
        <v>190</v>
      </c>
    </row>
    <row r="103" spans="1:1" x14ac:dyDescent="0.25">
      <c r="A103" t="s">
        <v>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2018-06-26T11:11:35Z</dcterms:created>
  <dcterms:modified xsi:type="dcterms:W3CDTF">2018-06-26T11:11:35Z</dcterms:modified>
</cp:coreProperties>
</file>