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68" i="1" l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<sst xmlns="http://schemas.openxmlformats.org/spreadsheetml/2006/main" count="201" uniqueCount="160">
  <si>
    <t>ΠΛΗΡΩΣΗ ΘΕΣΕΩΝ ΜΕ ΣΕΙΡΑ ΠΡΟΤΕΡΑΙΟΤΗΤΑΣ (ΑΡΘΡΟ 18/Ν. 2190/1994) ΠΡΟΚΗΡΥΞΗ : 12Κ/2017</t>
  </si>
  <si>
    <t>ΣΕΙΡΑ ΚΑΤΑΤΑΞΗΣ (Β ΕΠΙΚΟΥΡΙΚΟΣ)</t>
  </si>
  <si>
    <t>ΔΕΥΤΕΡΟΒΑΘΜΙΑΣ ΕΚΠΑΙΔΕΥΣΗΣ (ΔΕ)</t>
  </si>
  <si>
    <t>ΓΕΝΙΚΕΣ ΘΕΣΕΙΣ ΧΩΡΙΣ ΕΜΠΕΙΡΙΑ</t>
  </si>
  <si>
    <t>ΔΕ ΜΗΧΑΝΟΤΕΧΝΙΚΟΙ ΜΕΚ (Τ4/Ε) (ΘΕΣΗ 305)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</si>
  <si>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</si>
  <si>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</si>
  <si>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</si>
  <si>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</si>
  <si>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</si>
  <si>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</si>
  <si>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</si>
  <si>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</si>
  <si>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ΜΑΛΑΚΟΖΗΣ</t>
  </si>
  <si>
    <t>ΤΗΛΕΜΑΧΟΣ</t>
  </si>
  <si>
    <t>ΝΕΟΚΡΙΤΟΣ</t>
  </si>
  <si>
    <t>ΑΚ982332</t>
  </si>
  <si>
    <t>1038,4</t>
  </si>
  <si>
    <t>1188,4</t>
  </si>
  <si>
    <t>304-305-303</t>
  </si>
  <si>
    <t>ΑΛΕΞΑΝΔΡΙΔΗΣ</t>
  </si>
  <si>
    <t>ΧΡΗΣΤΟΣ</t>
  </si>
  <si>
    <t>ΚΩΝΣΤΑΝΤΙΝΟΣ</t>
  </si>
  <si>
    <t>ΑΒ868246</t>
  </si>
  <si>
    <t>996,6</t>
  </si>
  <si>
    <t>1146,6</t>
  </si>
  <si>
    <t>304-305-306-303</t>
  </si>
  <si>
    <t>ΤΣΟΤΣΚΟΣ</t>
  </si>
  <si>
    <t>ΛΑΖΑΡΟΣ</t>
  </si>
  <si>
    <t>ΘΩΜΑΣ</t>
  </si>
  <si>
    <t>ΑΗ801641</t>
  </si>
  <si>
    <t>ΠΕΛΤΕΚΗΣ</t>
  </si>
  <si>
    <t>ΔΗΜΗΤΡΙΟΣ</t>
  </si>
  <si>
    <t>ΑΛΕΞΑΝΔΡΟΣ</t>
  </si>
  <si>
    <t>ΑΗ273634</t>
  </si>
  <si>
    <t>951,5</t>
  </si>
  <si>
    <t>1101,5</t>
  </si>
  <si>
    <t>306-305-304-303</t>
  </si>
  <si>
    <t>ΤΟΥΝΤΑΣ</t>
  </si>
  <si>
    <t>ΣΤΑΥΡΟΣ ΝΕΚΤΑΡΙΟΣ</t>
  </si>
  <si>
    <t>ΑΘΑΝΑΣΙΟΣ</t>
  </si>
  <si>
    <t>ΑΙ488278</t>
  </si>
  <si>
    <t>304-303-305</t>
  </si>
  <si>
    <t>ΚΑΛΟΠΕΤΡΗΣ</t>
  </si>
  <si>
    <t>ΓΕΩΡΓΙΟΣ</t>
  </si>
  <si>
    <t>ΙΩΑΝΝΗΣ</t>
  </si>
  <si>
    <t>ΑΚ464766</t>
  </si>
  <si>
    <t>ΣΚΡΙΝΟΣ</t>
  </si>
  <si>
    <t>ΠΕΤΡΟΣ</t>
  </si>
  <si>
    <t>ΑΑ469955</t>
  </si>
  <si>
    <t>1083,5</t>
  </si>
  <si>
    <t>ΣΑΚΚΑΣ</t>
  </si>
  <si>
    <t>ΑΡΙΣΤΟΤΕΛΗΣ</t>
  </si>
  <si>
    <t>ΕΥΑΓΓΕΟΣ</t>
  </si>
  <si>
    <t>ΜΑΥΡΙΑΝΟΣ</t>
  </si>
  <si>
    <t>ΒΑΣΙΛΕΙΟΣ</t>
  </si>
  <si>
    <t>ΑΜ740152</t>
  </si>
  <si>
    <t>1039,5</t>
  </si>
  <si>
    <t>1069,5</t>
  </si>
  <si>
    <t>306-305-302-301</t>
  </si>
  <si>
    <t>ΤΑΣΚΑΣ</t>
  </si>
  <si>
    <t>ΑΝΑΣΤΑΣΙΟΣ</t>
  </si>
  <si>
    <t>ΑΖ304728</t>
  </si>
  <si>
    <t>305-302-301-303-304-306</t>
  </si>
  <si>
    <t>ΜΑΥΡΟΚΕΦΑΛΙΔΗΣ</t>
  </si>
  <si>
    <t>ΠΟΛΥΧΡΟΝΗΣ</t>
  </si>
  <si>
    <t>Χ844907</t>
  </si>
  <si>
    <t>ΓΚΙΟΖΗΣ</t>
  </si>
  <si>
    <t>ΙΟΡΔΑΝΗΣ</t>
  </si>
  <si>
    <t>ΜΙΧΑΗΛ</t>
  </si>
  <si>
    <t>ΑΒ439142</t>
  </si>
  <si>
    <t>874,5</t>
  </si>
  <si>
    <t>1024,5</t>
  </si>
  <si>
    <t>ΜΑΚΡΥΓΙΑΝΝΗΣ</t>
  </si>
  <si>
    <t>ΕΥΑΓΓΕΛΟΣ</t>
  </si>
  <si>
    <t>ΑΙ350028</t>
  </si>
  <si>
    <t>ΚΑΛΑΙΤΖΟΠΟΥΛΟΣ</t>
  </si>
  <si>
    <t>ΣΤΑΥΡΟΣ</t>
  </si>
  <si>
    <t>ΑΕ813306</t>
  </si>
  <si>
    <t>1006,5</t>
  </si>
  <si>
    <t>305-304-303</t>
  </si>
  <si>
    <t>ΧΡΗΣΤΙΔΗΣ</t>
  </si>
  <si>
    <t>ΑΖ304573</t>
  </si>
  <si>
    <t>995,5</t>
  </si>
  <si>
    <t>ΚΩΣΤΙΔΟΥ</t>
  </si>
  <si>
    <t>ΣΤΑΥΡΟΥΛΑ</t>
  </si>
  <si>
    <t>Χ488758</t>
  </si>
  <si>
    <t>ΔΗΜΟΥ</t>
  </si>
  <si>
    <t>ΑΕ984786</t>
  </si>
  <si>
    <t>778,8</t>
  </si>
  <si>
    <t>928,8</t>
  </si>
  <si>
    <t>ΑΡΑΠΟΓΛΟΥ</t>
  </si>
  <si>
    <t>ΘΕΟΔΩΡΟΣ</t>
  </si>
  <si>
    <t>ΠΑΥΛΟΣ</t>
  </si>
  <si>
    <t>ΑΑ408658</t>
  </si>
  <si>
    <t>909,7</t>
  </si>
  <si>
    <t>ΠΗΓΑΔΑΣ</t>
  </si>
  <si>
    <t>ΜΑΡΚΟΣ</t>
  </si>
  <si>
    <t>ΑΝ349723</t>
  </si>
  <si>
    <t>907,5</t>
  </si>
  <si>
    <t>303-304-305</t>
  </si>
  <si>
    <t>ΝΤΟΝΕΣ</t>
  </si>
  <si>
    <t>ΝΙΚΟΛΑΟΣ</t>
  </si>
  <si>
    <t>ΑΖ800935</t>
  </si>
  <si>
    <t>303-305-304-306</t>
  </si>
  <si>
    <t>ΣΕΓΚΟΥΝΑΣ</t>
  </si>
  <si>
    <t>ΣΩΤΗΡΙΟΣ</t>
  </si>
  <si>
    <t>ΑΖ952868</t>
  </si>
  <si>
    <t>ΚΟΚΕΛΙΔΗΣ</t>
  </si>
  <si>
    <t>ΑΗ791542</t>
  </si>
  <si>
    <t>706,2</t>
  </si>
  <si>
    <t>856,2</t>
  </si>
  <si>
    <t>ΚΟΝΤΟΔΗΜΑ</t>
  </si>
  <si>
    <t>ΕΙΡΗΝΗ</t>
  </si>
  <si>
    <t>Χ795775</t>
  </si>
  <si>
    <t>698,5</t>
  </si>
  <si>
    <t>848,5</t>
  </si>
  <si>
    <t>ΓΑΖΗΣ</t>
  </si>
  <si>
    <t>ΧΑΡΑΛΑΜΠΟΣ</t>
  </si>
  <si>
    <t>ΑΖ449674</t>
  </si>
  <si>
    <t>301-302-305-306</t>
  </si>
  <si>
    <t>ΑΝΤΩΝΑΚΗΣ</t>
  </si>
  <si>
    <t>ΑΡΙΣΤΕΙΔΗΣ</t>
  </si>
  <si>
    <t>ΑΝΔΡΕΑΣ</t>
  </si>
  <si>
    <t>ΑΒ969343</t>
  </si>
  <si>
    <t>ΜΠΟΥΝΗΣ</t>
  </si>
  <si>
    <t>ΧΡHΣΤΟΣ</t>
  </si>
  <si>
    <t>Χ418458</t>
  </si>
  <si>
    <t>775,5</t>
  </si>
  <si>
    <t>ΠΕΙΜΑΝΙΔΗΣ</t>
  </si>
  <si>
    <t>ΑΙ869420</t>
  </si>
  <si>
    <t>764,5</t>
  </si>
  <si>
    <t>ΒΑΣΙΛΕΙΑΔΗΣ</t>
  </si>
  <si>
    <t>ΑΖ345618</t>
  </si>
  <si>
    <t>ΧΑΤΖΗΦΩΤΙΟΥ</t>
  </si>
  <si>
    <t xml:space="preserve">ΙΩΑΝΝΗΣ </t>
  </si>
  <si>
    <t xml:space="preserve">ΑΝΤΩΝΙΟΣ </t>
  </si>
  <si>
    <t>ΑΗ408909</t>
  </si>
  <si>
    <t>632,5</t>
  </si>
  <si>
    <t>ΜΙΜΗΓΙΑΝΝΗΣ</t>
  </si>
  <si>
    <t>ΕΛΕΥΘΕΡΙΟΣ</t>
  </si>
  <si>
    <t>ΑΗ984361</t>
  </si>
  <si>
    <t>ΜΙΧΕΛΗ</t>
  </si>
  <si>
    <t>ΕΛΕΟΝΩΡΑ</t>
  </si>
  <si>
    <t>ΠΑΝΑΓΙΩΤΗΣ</t>
  </si>
  <si>
    <t>ΑΖ723557</t>
  </si>
  <si>
    <t>306-305-304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</si>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</sst>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3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71</v>
      </c>
      <c r="C8" t="s">
        <v>13</v>
      </c>
      <c r="D8" t="s">
        <v>14</v>
      </c>
      <c r="E8" t="s">
        <v>15</v>
      </c>
      <c r="F8" t="s">
        <v>16</v>
      </c>
      <c r="G8" t="str">
        <f>"201507003720"</f>
        <v>201507003720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2</v>
      </c>
      <c r="U8" t="s">
        <v>18</v>
      </c>
    </row>
    <row r="9" spans="1:21" x14ac:dyDescent="0.25">
      <c r="H9" t="s">
        <v>19</v>
      </c>
    </row>
    <row r="10" spans="1:21" x14ac:dyDescent="0.25">
      <c r="A10">
        <v>2</v>
      </c>
      <c r="B10">
        <v>275</v>
      </c>
      <c r="C10" t="s">
        <v>20</v>
      </c>
      <c r="D10" t="s">
        <v>21</v>
      </c>
      <c r="E10" t="s">
        <v>22</v>
      </c>
      <c r="F10" t="s">
        <v>23</v>
      </c>
      <c r="G10" t="str">
        <f>"201412006621"</f>
        <v>201412006621</v>
      </c>
      <c r="H10" t="s">
        <v>24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0</v>
      </c>
      <c r="U10" t="s">
        <v>25</v>
      </c>
    </row>
    <row r="11" spans="1:21" x14ac:dyDescent="0.25">
      <c r="H11" t="s">
        <v>26</v>
      </c>
    </row>
    <row r="12" spans="1:21" x14ac:dyDescent="0.25">
      <c r="A12">
        <v>3</v>
      </c>
      <c r="B12">
        <v>588</v>
      </c>
      <c r="C12" t="s">
        <v>27</v>
      </c>
      <c r="D12" t="s">
        <v>28</v>
      </c>
      <c r="E12" t="s">
        <v>29</v>
      </c>
      <c r="F12" t="s">
        <v>30</v>
      </c>
      <c r="G12" t="str">
        <f>"201410008279"</f>
        <v>201410008279</v>
      </c>
      <c r="H12">
        <v>990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0</v>
      </c>
      <c r="U12">
        <v>1140</v>
      </c>
    </row>
    <row r="13" spans="1:21" x14ac:dyDescent="0.25">
      <c r="H13">
        <v>305</v>
      </c>
    </row>
    <row r="14" spans="1:21" x14ac:dyDescent="0.25">
      <c r="A14">
        <v>4</v>
      </c>
      <c r="B14">
        <v>531</v>
      </c>
      <c r="C14" t="s">
        <v>31</v>
      </c>
      <c r="D14" t="s">
        <v>32</v>
      </c>
      <c r="E14" t="s">
        <v>33</v>
      </c>
      <c r="F14" t="s">
        <v>34</v>
      </c>
      <c r="G14" t="str">
        <f>"00220412"</f>
        <v>00220412</v>
      </c>
      <c r="H14" t="s">
        <v>35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2</v>
      </c>
      <c r="U14" t="s">
        <v>36</v>
      </c>
    </row>
    <row r="15" spans="1:21" x14ac:dyDescent="0.25">
      <c r="H15" t="s">
        <v>37</v>
      </c>
    </row>
    <row r="16" spans="1:21" x14ac:dyDescent="0.25">
      <c r="A16">
        <v>5</v>
      </c>
      <c r="B16">
        <v>278</v>
      </c>
      <c r="C16" t="s">
        <v>38</v>
      </c>
      <c r="D16" t="s">
        <v>39</v>
      </c>
      <c r="E16" t="s">
        <v>40</v>
      </c>
      <c r="F16" t="s">
        <v>41</v>
      </c>
      <c r="G16" t="str">
        <f>"201507000661"</f>
        <v>201507000661</v>
      </c>
      <c r="H16">
        <v>1067</v>
      </c>
      <c r="I16">
        <v>0</v>
      </c>
      <c r="J16">
        <v>30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1</v>
      </c>
      <c r="U16">
        <v>1097</v>
      </c>
    </row>
    <row r="17" spans="1:21" x14ac:dyDescent="0.25">
      <c r="H17" t="s">
        <v>42</v>
      </c>
    </row>
    <row r="18" spans="1:21" x14ac:dyDescent="0.25">
      <c r="A18">
        <v>6</v>
      </c>
      <c r="B18">
        <v>390</v>
      </c>
      <c r="C18" t="s">
        <v>43</v>
      </c>
      <c r="D18" t="s">
        <v>44</v>
      </c>
      <c r="E18" t="s">
        <v>45</v>
      </c>
      <c r="F18" t="s">
        <v>46</v>
      </c>
      <c r="G18" t="str">
        <f>"201604002333"</f>
        <v>201604002333</v>
      </c>
      <c r="H18">
        <v>935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0</v>
      </c>
      <c r="U18">
        <v>1085</v>
      </c>
    </row>
    <row r="19" spans="1:21" x14ac:dyDescent="0.25">
      <c r="H19">
        <v>305</v>
      </c>
    </row>
    <row r="20" spans="1:21" x14ac:dyDescent="0.25">
      <c r="A20">
        <v>7</v>
      </c>
      <c r="B20">
        <v>522</v>
      </c>
      <c r="C20" t="s">
        <v>47</v>
      </c>
      <c r="D20" t="s">
        <v>45</v>
      </c>
      <c r="E20" t="s">
        <v>48</v>
      </c>
      <c r="F20" t="s">
        <v>49</v>
      </c>
      <c r="G20" t="str">
        <f>"201604004487"</f>
        <v>201604004487</v>
      </c>
      <c r="H20" t="s">
        <v>50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0</v>
      </c>
      <c r="U20" t="s">
        <v>50</v>
      </c>
    </row>
    <row r="21" spans="1:21" x14ac:dyDescent="0.25">
      <c r="H21">
        <v>305</v>
      </c>
    </row>
    <row r="22" spans="1:21" x14ac:dyDescent="0.25">
      <c r="A22">
        <v>8</v>
      </c>
      <c r="B22">
        <v>586</v>
      </c>
      <c r="C22" t="s">
        <v>51</v>
      </c>
      <c r="D22" t="s">
        <v>52</v>
      </c>
      <c r="E22" t="s">
        <v>53</v>
      </c>
      <c r="F22">
        <v>290922</v>
      </c>
      <c r="G22" t="str">
        <f>"00012684"</f>
        <v>00012684</v>
      </c>
      <c r="H22">
        <v>891</v>
      </c>
      <c r="I22">
        <v>150</v>
      </c>
      <c r="J22">
        <v>30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T22">
        <v>0</v>
      </c>
      <c r="U22">
        <v>1071</v>
      </c>
    </row>
    <row r="23" spans="1:21" x14ac:dyDescent="0.25">
      <c r="H23">
        <v>305</v>
      </c>
    </row>
    <row r="24" spans="1:21" x14ac:dyDescent="0.25">
      <c r="A24">
        <v>9</v>
      </c>
      <c r="B24">
        <v>506</v>
      </c>
      <c r="C24" t="s">
        <v>54</v>
      </c>
      <c r="D24" t="s">
        <v>55</v>
      </c>
      <c r="E24" t="s">
        <v>21</v>
      </c>
      <c r="F24" t="s">
        <v>56</v>
      </c>
      <c r="G24" t="str">
        <f>"00184157"</f>
        <v>00184157</v>
      </c>
      <c r="H24" t="s">
        <v>57</v>
      </c>
      <c r="I24">
        <v>0</v>
      </c>
      <c r="J24">
        <v>30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T24">
        <v>0</v>
      </c>
      <c r="U24" t="s">
        <v>58</v>
      </c>
    </row>
    <row r="25" spans="1:21" x14ac:dyDescent="0.25">
      <c r="H25" t="s">
        <v>59</v>
      </c>
    </row>
    <row r="26" spans="1:21" x14ac:dyDescent="0.25">
      <c r="A26">
        <v>10</v>
      </c>
      <c r="B26">
        <v>96</v>
      </c>
      <c r="C26" t="s">
        <v>60</v>
      </c>
      <c r="D26" t="s">
        <v>61</v>
      </c>
      <c r="E26" t="s">
        <v>48</v>
      </c>
      <c r="F26" t="s">
        <v>62</v>
      </c>
      <c r="G26" t="str">
        <f>"00221229"</f>
        <v>00221229</v>
      </c>
      <c r="H26">
        <v>990</v>
      </c>
      <c r="I26">
        <v>0</v>
      </c>
      <c r="J26">
        <v>50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T26">
        <v>2</v>
      </c>
      <c r="U26">
        <v>1040</v>
      </c>
    </row>
    <row r="27" spans="1:21" x14ac:dyDescent="0.25">
      <c r="H27" t="s">
        <v>63</v>
      </c>
    </row>
    <row r="28" spans="1:21" x14ac:dyDescent="0.25">
      <c r="A28">
        <v>11</v>
      </c>
      <c r="B28">
        <v>235</v>
      </c>
      <c r="C28" t="s">
        <v>64</v>
      </c>
      <c r="D28" t="s">
        <v>65</v>
      </c>
      <c r="E28" t="s">
        <v>45</v>
      </c>
      <c r="F28" t="s">
        <v>66</v>
      </c>
      <c r="G28" t="str">
        <f>"00219356"</f>
        <v>00219356</v>
      </c>
      <c r="H28" t="s">
        <v>57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T28">
        <v>0</v>
      </c>
      <c r="U28" t="s">
        <v>57</v>
      </c>
    </row>
    <row r="29" spans="1:21" x14ac:dyDescent="0.25">
      <c r="H29">
        <v>305</v>
      </c>
    </row>
    <row r="30" spans="1:21" x14ac:dyDescent="0.25">
      <c r="A30">
        <v>12</v>
      </c>
      <c r="B30">
        <v>383</v>
      </c>
      <c r="C30" t="s">
        <v>67</v>
      </c>
      <c r="D30" t="s">
        <v>68</v>
      </c>
      <c r="E30" t="s">
        <v>69</v>
      </c>
      <c r="F30" t="s">
        <v>70</v>
      </c>
      <c r="G30" t="str">
        <f>"00221155"</f>
        <v>00221155</v>
      </c>
      <c r="H30" t="s">
        <v>71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T30">
        <v>2</v>
      </c>
      <c r="U30" t="s">
        <v>72</v>
      </c>
    </row>
    <row r="31" spans="1:21" x14ac:dyDescent="0.25">
      <c r="H31">
        <v>305</v>
      </c>
    </row>
    <row r="32" spans="1:21" x14ac:dyDescent="0.25">
      <c r="A32">
        <v>13</v>
      </c>
      <c r="B32">
        <v>7</v>
      </c>
      <c r="C32" t="s">
        <v>73</v>
      </c>
      <c r="D32" t="s">
        <v>74</v>
      </c>
      <c r="E32" t="s">
        <v>55</v>
      </c>
      <c r="F32" t="s">
        <v>75</v>
      </c>
      <c r="G32" t="str">
        <f>"201507004494"</f>
        <v>201507004494</v>
      </c>
      <c r="H32">
        <v>1012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T32">
        <v>1</v>
      </c>
      <c r="U32">
        <v>1012</v>
      </c>
    </row>
    <row r="33" spans="1:21" x14ac:dyDescent="0.25">
      <c r="H33" t="s">
        <v>42</v>
      </c>
    </row>
    <row r="34" spans="1:21" x14ac:dyDescent="0.25">
      <c r="A34">
        <v>14</v>
      </c>
      <c r="B34">
        <v>194</v>
      </c>
      <c r="C34" t="s">
        <v>76</v>
      </c>
      <c r="D34" t="s">
        <v>55</v>
      </c>
      <c r="E34" t="s">
        <v>77</v>
      </c>
      <c r="F34" t="s">
        <v>78</v>
      </c>
      <c r="G34" t="str">
        <f>"201506004366"</f>
        <v>201506004366</v>
      </c>
      <c r="H34" t="s">
        <v>79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T34">
        <v>0</v>
      </c>
      <c r="U34" t="s">
        <v>79</v>
      </c>
    </row>
    <row r="35" spans="1:21" x14ac:dyDescent="0.25">
      <c r="H35" t="s">
        <v>80</v>
      </c>
    </row>
    <row r="36" spans="1:21" x14ac:dyDescent="0.25">
      <c r="A36">
        <v>15</v>
      </c>
      <c r="B36">
        <v>79</v>
      </c>
      <c r="C36" t="s">
        <v>81</v>
      </c>
      <c r="D36" t="s">
        <v>61</v>
      </c>
      <c r="E36" t="s">
        <v>48</v>
      </c>
      <c r="F36" t="s">
        <v>82</v>
      </c>
      <c r="G36" t="str">
        <f>"201507001277"</f>
        <v>201507001277</v>
      </c>
      <c r="H36" t="s">
        <v>83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T36">
        <v>0</v>
      </c>
      <c r="U36" t="s">
        <v>83</v>
      </c>
    </row>
    <row r="37" spans="1:21" x14ac:dyDescent="0.25">
      <c r="H37">
        <v>305</v>
      </c>
    </row>
    <row r="38" spans="1:21" x14ac:dyDescent="0.25">
      <c r="A38">
        <v>16</v>
      </c>
      <c r="B38">
        <v>100</v>
      </c>
      <c r="C38" t="s">
        <v>84</v>
      </c>
      <c r="D38" t="s">
        <v>85</v>
      </c>
      <c r="E38" t="s">
        <v>69</v>
      </c>
      <c r="F38" t="s">
        <v>86</v>
      </c>
      <c r="G38" t="str">
        <f>"201604005825"</f>
        <v>201604005825</v>
      </c>
      <c r="H38">
        <v>935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T38">
        <v>1</v>
      </c>
      <c r="U38">
        <v>935</v>
      </c>
    </row>
    <row r="39" spans="1:21" x14ac:dyDescent="0.25">
      <c r="H39" t="s">
        <v>80</v>
      </c>
    </row>
    <row r="40" spans="1:21" x14ac:dyDescent="0.25">
      <c r="A40">
        <v>17</v>
      </c>
      <c r="B40">
        <v>636</v>
      </c>
      <c r="C40" t="s">
        <v>87</v>
      </c>
      <c r="D40" t="s">
        <v>40</v>
      </c>
      <c r="E40" t="s">
        <v>21</v>
      </c>
      <c r="F40" t="s">
        <v>88</v>
      </c>
      <c r="G40" t="str">
        <f>"00221509"</f>
        <v>00221509</v>
      </c>
      <c r="H40" t="s">
        <v>89</v>
      </c>
      <c r="I40">
        <v>150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T40">
        <v>1</v>
      </c>
      <c r="U40" t="s">
        <v>90</v>
      </c>
    </row>
    <row r="41" spans="1:21" x14ac:dyDescent="0.25">
      <c r="H41" t="s">
        <v>80</v>
      </c>
    </row>
    <row r="42" spans="1:21" x14ac:dyDescent="0.25">
      <c r="A42">
        <v>18</v>
      </c>
      <c r="B42">
        <v>626</v>
      </c>
      <c r="C42" t="s">
        <v>91</v>
      </c>
      <c r="D42" t="s">
        <v>92</v>
      </c>
      <c r="E42" t="s">
        <v>93</v>
      </c>
      <c r="F42" t="s">
        <v>94</v>
      </c>
      <c r="G42" t="str">
        <f>"201507001808"</f>
        <v>201507001808</v>
      </c>
      <c r="H42" t="s">
        <v>95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T42">
        <v>1</v>
      </c>
      <c r="U42" t="s">
        <v>95</v>
      </c>
    </row>
    <row r="43" spans="1:21" x14ac:dyDescent="0.25">
      <c r="H43" t="s">
        <v>42</v>
      </c>
    </row>
    <row r="44" spans="1:21" x14ac:dyDescent="0.25">
      <c r="A44">
        <v>19</v>
      </c>
      <c r="B44">
        <v>461</v>
      </c>
      <c r="C44" t="s">
        <v>96</v>
      </c>
      <c r="D44" t="s">
        <v>97</v>
      </c>
      <c r="E44" t="s">
        <v>45</v>
      </c>
      <c r="F44" t="s">
        <v>98</v>
      </c>
      <c r="G44" t="str">
        <f>"201507002788"</f>
        <v>201507002788</v>
      </c>
      <c r="H44" t="s">
        <v>99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T44">
        <v>0</v>
      </c>
      <c r="U44" t="s">
        <v>99</v>
      </c>
    </row>
    <row r="45" spans="1:21" x14ac:dyDescent="0.25">
      <c r="H45" t="s">
        <v>100</v>
      </c>
    </row>
    <row r="46" spans="1:21" x14ac:dyDescent="0.25">
      <c r="A46">
        <v>20</v>
      </c>
      <c r="B46">
        <v>520</v>
      </c>
      <c r="C46" t="s">
        <v>101</v>
      </c>
      <c r="D46" t="s">
        <v>102</v>
      </c>
      <c r="E46" t="s">
        <v>21</v>
      </c>
      <c r="F46" t="s">
        <v>103</v>
      </c>
      <c r="G46" t="str">
        <f>"00218652"</f>
        <v>00218652</v>
      </c>
      <c r="H46" t="s">
        <v>99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T46">
        <v>1</v>
      </c>
      <c r="U46" t="s">
        <v>99</v>
      </c>
    </row>
    <row r="47" spans="1:21" x14ac:dyDescent="0.25">
      <c r="H47" t="s">
        <v>104</v>
      </c>
    </row>
    <row r="48" spans="1:21" x14ac:dyDescent="0.25">
      <c r="A48">
        <v>21</v>
      </c>
      <c r="B48">
        <v>552</v>
      </c>
      <c r="C48" t="s">
        <v>105</v>
      </c>
      <c r="D48" t="s">
        <v>106</v>
      </c>
      <c r="E48" t="s">
        <v>77</v>
      </c>
      <c r="F48" t="s">
        <v>107</v>
      </c>
      <c r="G48" t="str">
        <f>"00219901"</f>
        <v>00219901</v>
      </c>
      <c r="H48">
        <v>715</v>
      </c>
      <c r="I48">
        <v>150</v>
      </c>
      <c r="J48">
        <v>30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T48">
        <v>2</v>
      </c>
      <c r="U48">
        <v>895</v>
      </c>
    </row>
    <row r="49" spans="1:21" x14ac:dyDescent="0.25">
      <c r="H49">
        <v>305</v>
      </c>
    </row>
    <row r="50" spans="1:21" x14ac:dyDescent="0.25">
      <c r="A50">
        <v>22</v>
      </c>
      <c r="B50">
        <v>40</v>
      </c>
      <c r="C50" t="s">
        <v>108</v>
      </c>
      <c r="D50" t="s">
        <v>22</v>
      </c>
      <c r="E50" t="s">
        <v>55</v>
      </c>
      <c r="F50" t="s">
        <v>109</v>
      </c>
      <c r="G50" t="str">
        <f>"201507002274"</f>
        <v>201507002274</v>
      </c>
      <c r="H50" t="s">
        <v>110</v>
      </c>
      <c r="I50">
        <v>150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T50">
        <v>0</v>
      </c>
      <c r="U50" t="s">
        <v>111</v>
      </c>
    </row>
    <row r="51" spans="1:21" x14ac:dyDescent="0.25">
      <c r="H51" t="s">
        <v>42</v>
      </c>
    </row>
    <row r="52" spans="1:21" x14ac:dyDescent="0.25">
      <c r="A52">
        <v>23</v>
      </c>
      <c r="B52">
        <v>455</v>
      </c>
      <c r="C52" t="s">
        <v>112</v>
      </c>
      <c r="D52" t="s">
        <v>113</v>
      </c>
      <c r="E52" t="s">
        <v>22</v>
      </c>
      <c r="F52" t="s">
        <v>114</v>
      </c>
      <c r="G52" t="str">
        <f>"201412004958"</f>
        <v>201412004958</v>
      </c>
      <c r="H52" t="s">
        <v>115</v>
      </c>
      <c r="I52">
        <v>150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T52">
        <v>0</v>
      </c>
      <c r="U52" t="s">
        <v>116</v>
      </c>
    </row>
    <row r="53" spans="1:21" x14ac:dyDescent="0.25">
      <c r="H53">
        <v>305</v>
      </c>
    </row>
    <row r="54" spans="1:21" x14ac:dyDescent="0.25">
      <c r="A54">
        <v>24</v>
      </c>
      <c r="B54">
        <v>133</v>
      </c>
      <c r="C54" t="s">
        <v>117</v>
      </c>
      <c r="D54" t="s">
        <v>118</v>
      </c>
      <c r="E54" t="s">
        <v>102</v>
      </c>
      <c r="F54" t="s">
        <v>119</v>
      </c>
      <c r="G54" t="str">
        <f>"00220058"</f>
        <v>00220058</v>
      </c>
      <c r="H54">
        <v>847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T54">
        <v>0</v>
      </c>
      <c r="U54">
        <v>847</v>
      </c>
    </row>
    <row r="55" spans="1:21" x14ac:dyDescent="0.25">
      <c r="H55" t="s">
        <v>120</v>
      </c>
    </row>
    <row r="56" spans="1:21" x14ac:dyDescent="0.25">
      <c r="A56">
        <v>25</v>
      </c>
      <c r="B56">
        <v>609</v>
      </c>
      <c r="C56" t="s">
        <v>121</v>
      </c>
      <c r="D56" t="s">
        <v>122</v>
      </c>
      <c r="E56" t="s">
        <v>123</v>
      </c>
      <c r="F56" t="s">
        <v>124</v>
      </c>
      <c r="G56" t="str">
        <f>"00219407"</f>
        <v>00219407</v>
      </c>
      <c r="H56">
        <v>660</v>
      </c>
      <c r="I56">
        <v>150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T56">
        <v>2</v>
      </c>
      <c r="U56">
        <v>810</v>
      </c>
    </row>
    <row r="57" spans="1:21" x14ac:dyDescent="0.25">
      <c r="H57">
        <v>305</v>
      </c>
    </row>
    <row r="58" spans="1:21" x14ac:dyDescent="0.25">
      <c r="A58">
        <v>26</v>
      </c>
      <c r="B58">
        <v>575</v>
      </c>
      <c r="C58" t="s">
        <v>125</v>
      </c>
      <c r="D58" t="s">
        <v>126</v>
      </c>
      <c r="E58" t="s">
        <v>92</v>
      </c>
      <c r="F58" t="s">
        <v>127</v>
      </c>
      <c r="G58" t="str">
        <f>"00063248"</f>
        <v>00063248</v>
      </c>
      <c r="H58" t="s">
        <v>128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T58">
        <v>0</v>
      </c>
      <c r="U58" t="s">
        <v>128</v>
      </c>
    </row>
    <row r="59" spans="1:21" x14ac:dyDescent="0.25">
      <c r="H59">
        <v>305</v>
      </c>
    </row>
    <row r="60" spans="1:21" x14ac:dyDescent="0.25">
      <c r="A60">
        <v>27</v>
      </c>
      <c r="B60">
        <v>57</v>
      </c>
      <c r="C60" t="s">
        <v>129</v>
      </c>
      <c r="D60" t="s">
        <v>22</v>
      </c>
      <c r="E60" t="s">
        <v>44</v>
      </c>
      <c r="F60" t="s">
        <v>130</v>
      </c>
      <c r="G60" t="str">
        <f>"201507000700"</f>
        <v>201507000700</v>
      </c>
      <c r="H60" t="s">
        <v>131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T60">
        <v>2</v>
      </c>
      <c r="U60" t="s">
        <v>131</v>
      </c>
    </row>
    <row r="61" spans="1:21" x14ac:dyDescent="0.25">
      <c r="H61">
        <v>305</v>
      </c>
    </row>
    <row r="62" spans="1:21" x14ac:dyDescent="0.25">
      <c r="A62">
        <v>28</v>
      </c>
      <c r="B62">
        <v>532</v>
      </c>
      <c r="C62" t="s">
        <v>132</v>
      </c>
      <c r="D62" t="s">
        <v>45</v>
      </c>
      <c r="E62" t="s">
        <v>44</v>
      </c>
      <c r="F62" t="s">
        <v>133</v>
      </c>
      <c r="G62" t="str">
        <f>"00219382"</f>
        <v>00219382</v>
      </c>
      <c r="H62">
        <v>660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T62">
        <v>0</v>
      </c>
      <c r="U62">
        <v>660</v>
      </c>
    </row>
    <row r="63" spans="1:21" x14ac:dyDescent="0.25">
      <c r="H63">
        <v>305</v>
      </c>
    </row>
    <row r="64" spans="1:21" x14ac:dyDescent="0.25">
      <c r="A64">
        <v>29</v>
      </c>
      <c r="B64">
        <v>250</v>
      </c>
      <c r="C64" t="s">
        <v>134</v>
      </c>
      <c r="D64" t="s">
        <v>135</v>
      </c>
      <c r="E64" t="s">
        <v>136</v>
      </c>
      <c r="F64" t="s">
        <v>137</v>
      </c>
      <c r="G64" t="str">
        <f>"00016618"</f>
        <v>00016618</v>
      </c>
      <c r="H64" t="s">
        <v>138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T64">
        <v>0</v>
      </c>
      <c r="U64" t="s">
        <v>138</v>
      </c>
    </row>
    <row r="65" spans="1:21" x14ac:dyDescent="0.25">
      <c r="H65">
        <v>305</v>
      </c>
    </row>
    <row r="66" spans="1:21" x14ac:dyDescent="0.25">
      <c r="A66">
        <v>30</v>
      </c>
      <c r="B66">
        <v>435</v>
      </c>
      <c r="C66" t="s">
        <v>139</v>
      </c>
      <c r="D66" t="s">
        <v>140</v>
      </c>
      <c r="E66" t="s">
        <v>40</v>
      </c>
      <c r="F66" t="s">
        <v>141</v>
      </c>
      <c r="G66" t="str">
        <f>"00016054"</f>
        <v>00016054</v>
      </c>
      <c r="H66">
        <v>605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T66">
        <v>2</v>
      </c>
      <c r="U66">
        <v>605</v>
      </c>
    </row>
    <row r="67" spans="1:21" x14ac:dyDescent="0.25">
      <c r="H67">
        <v>305</v>
      </c>
    </row>
    <row r="68" spans="1:21" x14ac:dyDescent="0.25">
      <c r="A68">
        <v>31</v>
      </c>
      <c r="B68">
        <v>9</v>
      </c>
      <c r="C68" t="s">
        <v>142</v>
      </c>
      <c r="D68" t="s">
        <v>143</v>
      </c>
      <c r="E68" t="s">
        <v>144</v>
      </c>
      <c r="F68" t="s">
        <v>145</v>
      </c>
      <c r="G68" t="str">
        <f>"00221369"</f>
        <v>00221369</v>
      </c>
      <c r="H68">
        <v>550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T68">
        <v>0</v>
      </c>
      <c r="U68">
        <v>550</v>
      </c>
    </row>
    <row r="69" spans="1:21" x14ac:dyDescent="0.25">
      <c r="H69" t="s">
        <v>146</v>
      </c>
    </row>
    <row r="71" spans="1:21" x14ac:dyDescent="0.25">
      <c r="A71" t="s">
        <v>147</v>
      </c>
    </row>
    <row r="72" spans="1:21" x14ac:dyDescent="0.25">
      <c r="A72" t="s">
        <v>148</v>
      </c>
    </row>
    <row r="73" spans="1:21" x14ac:dyDescent="0.25">
      <c r="A73" t="s">
        <v>149</v>
      </c>
    </row>
    <row r="74" spans="1:21" x14ac:dyDescent="0.25">
      <c r="A74" t="s">
        <v>150</v>
      </c>
    </row>
    <row r="75" spans="1:21" x14ac:dyDescent="0.25">
      <c r="A75" t="s">
        <v>151</v>
      </c>
    </row>
    <row r="76" spans="1:21" x14ac:dyDescent="0.25">
      <c r="A76" t="s">
        <v>152</v>
      </c>
    </row>
    <row r="77" spans="1:21" x14ac:dyDescent="0.25">
      <c r="A77" t="s">
        <v>153</v>
      </c>
    </row>
    <row r="78" spans="1:21" x14ac:dyDescent="0.25">
      <c r="A78" t="s">
        <v>154</v>
      </c>
    </row>
    <row r="79" spans="1:21" x14ac:dyDescent="0.25">
      <c r="A79" t="s">
        <v>155</v>
      </c>
    </row>
    <row r="80" spans="1:21" x14ac:dyDescent="0.25">
      <c r="A80" t="s">
        <v>156</v>
      </c>
    </row>
    <row r="81" spans="1:1" x14ac:dyDescent="0.25">
      <c r="A81" t="s">
        <v>157</v>
      </c>
    </row>
    <row r="82" spans="1:1" x14ac:dyDescent="0.25">
      <c r="A82" t="s">
        <v>158</v>
      </c>
    </row>
    <row r="83" spans="1:1" x14ac:dyDescent="0.25">
      <c r="A83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2018-06-26T11:11:46Z</dcterms:created>
  <dcterms:modified xsi:type="dcterms:W3CDTF">2018-06-26T11:11:46Z</dcterms:modified>
</cp:coreProperties>
</file>