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E 2019 10001 &amp; 10003\ΟΡΙΣΤΙΚΑ\10001 ΑΝΑΡΤΗΣΗ\"/>
    </mc:Choice>
  </mc:AlternateContent>
  <xr:revisionPtr revIDLastSave="0" documentId="13_ncr:1_{1D2BC89B-96E5-4ADF-A81F-DD79D7BA471F}" xr6:coauthVersionLast="36" xr6:coauthVersionMax="36" xr10:uidLastSave="{00000000-0000-0000-0000-000000000000}"/>
  <bookViews>
    <workbookView xWindow="-105" yWindow="-105" windowWidth="23250" windowHeight="12570" tabRatio="607" firstSheet="5" activeTab="5" xr2:uid="{00000000-000D-0000-FFFF-FFFF00000000}"/>
  </bookViews>
  <sheets>
    <sheet name="Κ.Θ _10001_" sheetId="2" r:id="rId1"/>
    <sheet name="Κ.Θ _10001_ΔΕΚΤΟΙ" sheetId="3" r:id="rId2"/>
    <sheet name="ΜΟΡΙΟΔΟΤΗΣΗ ΤΥΠΙΚΩΝ 10001" sheetId="5" r:id="rId3"/>
    <sheet name="ΠΙΝΑΚΑΣ ΑΝΑΠΛΗΡΩΜΑΤΙΚΩΝ 10001" sheetId="9" r:id="rId4"/>
    <sheet name="Κ.Θ_10001 ΔΕΚΤΩΝ-ΜΗ ΚΛΗΘΕΝΤΩΝ" sheetId="6" r:id="rId5"/>
    <sheet name="Κ.Θ. 10001" sheetId="8" r:id="rId6"/>
  </sheets>
  <definedNames>
    <definedName name="_xlnm._FilterDatabase" localSheetId="1" hidden="1">'Κ.Θ _10001_ΔΕΚΤΟΙ'!$A$2:$V$11</definedName>
    <definedName name="_xlnm.Print_Area" localSheetId="0">'Κ.Θ _10001_'!$A$1:$W$28</definedName>
    <definedName name="_xlnm.Print_Area" localSheetId="1">'Κ.Θ _10001_ΔΕΚΤΟΙ'!$A$1:$U$1</definedName>
    <definedName name="_xlnm.Print_Titles" localSheetId="0">'Κ.Θ _10001_'!$1:$2</definedName>
    <definedName name="_xlnm.Print_Titles" localSheetId="1">'Κ.Θ _10001_ΔΕΚΤΟΙ'!$1:$1</definedName>
  </definedNames>
  <calcPr calcId="191029"/>
</workbook>
</file>

<file path=xl/calcChain.xml><?xml version="1.0" encoding="utf-8"?>
<calcChain xmlns="http://schemas.openxmlformats.org/spreadsheetml/2006/main">
  <c r="A4" i="3" l="1"/>
  <c r="A5" i="3" s="1"/>
  <c r="A6" i="3" s="1"/>
  <c r="A7" i="3" s="1"/>
  <c r="A8" i="3" s="1"/>
  <c r="A9" i="3" s="1"/>
  <c r="A10" i="3" s="1"/>
  <c r="A11" i="3" s="1"/>
  <c r="N8" i="5"/>
  <c r="K8" i="5"/>
  <c r="G8" i="5"/>
  <c r="N5" i="5"/>
  <c r="K5" i="5"/>
  <c r="G5" i="5"/>
  <c r="N6" i="5"/>
  <c r="K6" i="5"/>
  <c r="G6" i="5"/>
  <c r="N7" i="5"/>
  <c r="K7" i="5"/>
  <c r="G7" i="5"/>
  <c r="N9" i="5"/>
  <c r="K9" i="5"/>
  <c r="G9" i="5"/>
  <c r="N10" i="5"/>
  <c r="K10" i="5"/>
  <c r="G10" i="5"/>
  <c r="Q3" i="5"/>
  <c r="N3" i="5"/>
  <c r="K3" i="5"/>
  <c r="N4" i="5"/>
  <c r="K4" i="5"/>
  <c r="G4" i="5"/>
  <c r="G3" i="5"/>
  <c r="Q11" i="5"/>
  <c r="N11" i="5"/>
  <c r="K11" i="5"/>
  <c r="G11" i="5"/>
  <c r="R7" i="5" l="1"/>
  <c r="R6" i="5"/>
  <c r="R9" i="5"/>
  <c r="R8" i="5"/>
  <c r="R4" i="5"/>
  <c r="R11" i="5"/>
  <c r="R5" i="5"/>
  <c r="R10" i="5"/>
  <c r="R3" i="5"/>
  <c r="A4" i="5"/>
  <c r="A5" i="5" s="1"/>
  <c r="A6" i="5" s="1"/>
  <c r="A7" i="5" s="1"/>
  <c r="A8" i="5" s="1"/>
  <c r="A9" i="5" s="1"/>
  <c r="A10" i="5" s="1"/>
  <c r="A11" i="5" s="1"/>
</calcChain>
</file>

<file path=xl/sharedStrings.xml><?xml version="1.0" encoding="utf-8"?>
<sst xmlns="http://schemas.openxmlformats.org/spreadsheetml/2006/main" count="652" uniqueCount="326">
  <si>
    <t>Α/Α</t>
  </si>
  <si>
    <t>ΑΜ</t>
  </si>
  <si>
    <t>ΕΠΩΝΥΜΟ</t>
  </si>
  <si>
    <t>ΟΝΟΜΑ</t>
  </si>
  <si>
    <t>ΠΑΤΡΩΝΥΜΟ</t>
  </si>
  <si>
    <t>Α.Δ.Τ.</t>
  </si>
  <si>
    <t>ΗΜ/ΝΙΑ ΓΕΝΝΗΣΗΣ</t>
  </si>
  <si>
    <t>ΣΕΙΡΑ ΠΡΟΤΙΜΗΣΗΣ</t>
  </si>
  <si>
    <t>ΔΙΔΑΚΤΟΡΙΚΟ</t>
  </si>
  <si>
    <t>ΜΕΤΑΠΤΥΧΙΑΚΟ</t>
  </si>
  <si>
    <t>ΠΤΥΧΙΟ - ΕΚΠ.ΙΔΡΥΜΑ</t>
  </si>
  <si>
    <t>ΒΑΘΜΟΣ ΠΤΥΧΙΟΥ</t>
  </si>
  <si>
    <t>ΗΜ/ΝΙΑ ΚΤΗΣΗΣ</t>
  </si>
  <si>
    <t>ΓΝΩΣΗ Η/Υ</t>
  </si>
  <si>
    <t>ΔΗΜΟΣΙΕΥΣΕΙΣ</t>
  </si>
  <si>
    <t>ΠΡΟΣΘΕΤΑ ΠΡΟΣΟΝΤΑ</t>
  </si>
  <si>
    <t>ΛΟΓΟΙ ΑΠΟΡΡΙΨΗΣ</t>
  </si>
  <si>
    <t>ΧΑΤΖΕΛΛΗ</t>
  </si>
  <si>
    <t>ΜΑΡΙΑΝΘΗ-ΤΑΞΙΑΡΧΟΥΛΑ</t>
  </si>
  <si>
    <t>ΠΑΝΑΓΙΩΤΗΣ</t>
  </si>
  <si>
    <t>Χ919262</t>
  </si>
  <si>
    <t>ΣΤΑΜΑΤΗ</t>
  </si>
  <si>
    <t>ΠΗΝΕΛΟΠΗ</t>
  </si>
  <si>
    <t>ΝΙΚΟΛΑΟΣ</t>
  </si>
  <si>
    <t>Ρ633224</t>
  </si>
  <si>
    <t>ΑΓΓΛΙΚΑ-Άριστα</t>
  </si>
  <si>
    <t>ΠΑΠΑΛΕΞΗ</t>
  </si>
  <si>
    <t>ΜΑΡΙΝΑ</t>
  </si>
  <si>
    <t>ΓΕΩΡΓΙΟΣ</t>
  </si>
  <si>
    <t>ΑΒ852300</t>
  </si>
  <si>
    <t>ΓΕΩΡΓΑΚΟΠΟΥΛΟΥ</t>
  </si>
  <si>
    <t>ΠΑΡΑΣΚΕΥΗ</t>
  </si>
  <si>
    <t>Χ288290</t>
  </si>
  <si>
    <t>ΜΠΟΥΤΣΙΩΛΗ</t>
  </si>
  <si>
    <t>ΖΩΗ</t>
  </si>
  <si>
    <t>ΔΗΜΗΤΡΙΟΣ</t>
  </si>
  <si>
    <t>ΑΒ604818</t>
  </si>
  <si>
    <t>PHD IN SOCIAL SCIENCES, Ίδρ.:UNIVERSITY OF KENT, Βαθ.: PASS, Ημ.Κτ.: 31/12/2009</t>
  </si>
  <si>
    <t>ΤΡΑΠΕΛΙΔΗ</t>
  </si>
  <si>
    <t>ΚΥΡΙΑΚΗ</t>
  </si>
  <si>
    <t>ΑΖ549039</t>
  </si>
  <si>
    <t>ΓΕΔΕΩΝ</t>
  </si>
  <si>
    <t>ΒΑΣΙΛΙΚΗ</t>
  </si>
  <si>
    <t>ΗΛΙΑΣ</t>
  </si>
  <si>
    <t>Χ189403</t>
  </si>
  <si>
    <t>ΛΩΛΗ</t>
  </si>
  <si>
    <t>ΜΠΛΕΡΙΝΑ</t>
  </si>
  <si>
    <t>ΓΙΩΡΓΗΣ</t>
  </si>
  <si>
    <t>ΑΜ106294</t>
  </si>
  <si>
    <t>ΓΙΑΝΝΑΚΕ</t>
  </si>
  <si>
    <t>ΓΕΩΡΓΙΑ</t>
  </si>
  <si>
    <t>ΚΩΝΣΤΑΝΤΙΝΟΣ</t>
  </si>
  <si>
    <t>Χ422976</t>
  </si>
  <si>
    <t>ΠΑΠΑΗΛΙΟΥ</t>
  </si>
  <si>
    <t>ΑΝΤΩΝΙΟΣ</t>
  </si>
  <si>
    <t>ΙΟΑΝΝΗΣ</t>
  </si>
  <si>
    <t>ΑΒ306684</t>
  </si>
  <si>
    <t>ΧΑΡΑΛΑΜΠΟΠΟΥΛΟΣ</t>
  </si>
  <si>
    <t>ΒΑΣΙΛΕΙΟΣ</t>
  </si>
  <si>
    <t>ΧΑΡΑΛΑΜΠΟΣ</t>
  </si>
  <si>
    <t>ΑΝ093930</t>
  </si>
  <si>
    <t>Περιοδικό/Βιβλίο: Work, Employment and Society, Τίτλος: Selective Consent and Dissent: Professional Response to Reform in the Post-Crisis Greek NHS, Έτος: 2018</t>
  </si>
  <si>
    <t>ΓΚΛΙΑΤΗΣ</t>
  </si>
  <si>
    <t>ΑΝΑΣΤΑΣΙΟΣ</t>
  </si>
  <si>
    <t>ΑΝ9368693</t>
  </si>
  <si>
    <t>ΜΙΧΑΛΑΚΟΥΚΟΣ</t>
  </si>
  <si>
    <t>ΙΩΑΝΝΗΣ</t>
  </si>
  <si>
    <t>ΠΑΡΑΣΚΕΥΑΣ</t>
  </si>
  <si>
    <t>ΑΑ023811</t>
  </si>
  <si>
    <t>ΓΕΩΡΓΑΚΑΣ</t>
  </si>
  <si>
    <t>ΜΙΧΑΗΛ</t>
  </si>
  <si>
    <t>ΑΖ055545</t>
  </si>
  <si>
    <t>ΚΟΥΤΣΙΟΥΡΗΣ</t>
  </si>
  <si>
    <t>ΑΜ036555</t>
  </si>
  <si>
    <t>ΧΑΡΑΛΑΜΠΟΥ</t>
  </si>
  <si>
    <t>ΧΑΡΙΚΛΕΙΑ</t>
  </si>
  <si>
    <t>Φ337183</t>
  </si>
  <si>
    <t>ΚΛΕΜΕΝΣ</t>
  </si>
  <si>
    <t>ΚΡΙΣΤΟΦ</t>
  </si>
  <si>
    <t>ΧΑΙΝΟ</t>
  </si>
  <si>
    <t>Φ142115</t>
  </si>
  <si>
    <t>ΧΑΤΖΗΓΡΗΓΟΡΙΟΥ</t>
  </si>
  <si>
    <t>ΘΕΟΧΑΡΗΣ</t>
  </si>
  <si>
    <t>ΑΕ037109</t>
  </si>
  <si>
    <t>ΠΛΑΤΑΝΙΑΣ</t>
  </si>
  <si>
    <t>ΑΘΑΝΑΣΙΟΣ</t>
  </si>
  <si>
    <t>ΑΑ055522</t>
  </si>
  <si>
    <t>ΧΡΙΣΤΟΠΟΥΛΟΥ</t>
  </si>
  <si>
    <t>ΕΥΓΕΝΙΑ</t>
  </si>
  <si>
    <t>ΠΑΥΛΟΣ</t>
  </si>
  <si>
    <t>Τ572274</t>
  </si>
  <si>
    <t>ΠΛΕΣΣΑ ΠΑΠΑΔΑΚΗ</t>
  </si>
  <si>
    <t>ΜΑΡΙΑ</t>
  </si>
  <si>
    <t>ΑΕ620027</t>
  </si>
  <si>
    <t>ΑΠΟΣΤΟΛΟΠΟΥΛΟΣ</t>
  </si>
  <si>
    <t>ΑΛΚΙΒΙΑΔΗΣ</t>
  </si>
  <si>
    <t>ΣΠΥΡΙΔΩΝ</t>
  </si>
  <si>
    <t>Χ906649</t>
  </si>
  <si>
    <t>ΓΡΑΜΜΑΤΙΚΟΥ</t>
  </si>
  <si>
    <t>ΔΑΦΝΗ</t>
  </si>
  <si>
    <t>ΑΣΤΕΡΙΟΣ</t>
  </si>
  <si>
    <t>ΑΜ687431</t>
  </si>
  <si>
    <t>ΠΑΤΟΥΧΑ</t>
  </si>
  <si>
    <t>ΣΤΑΥΡΟΥΛΑ</t>
  </si>
  <si>
    <t>ΦΩΤΙΟΣ</t>
  </si>
  <si>
    <t>ΑΙ776616</t>
  </si>
  <si>
    <t>ΚΙΤΡΙΝΟΥ</t>
  </si>
  <si>
    <t>ΕΛΕΝΗ</t>
  </si>
  <si>
    <t>ΑΕ935059</t>
  </si>
  <si>
    <t>Περιοδικό/Βιβλίο: -EUROPEAN ADMINISTRATIVE SPACE, BALKAN REALITIES. SOUTH-EASTERN EUROPEAN ADMINISTRATIVE STUDIES-, ISBN 9789737095527, p. 193-210, Τίτλος: Α PILOT FACTOR ANALYSIS MODEL FOR THE ESTIMATION OF THE INDICATORS OF ADMINISTRATIVE CONVERGENCE IN GREECE , Έτος: 2011</t>
  </si>
  <si>
    <t>ΚΩΤΣΟΠΟΥΛΟΣ</t>
  </si>
  <si>
    <t>ΑΗ020545</t>
  </si>
  <si>
    <t>Εργοδότης: TEKAsystems S.A, Θέση: Υπάλληλος, Εργασιακή Σχέση: ΣΥΜΒΑΣΗ ΑΟΡΙΣΤΟΥ ΧΡΟΝΟΥ, Ασφαλιστικός Φορέας: ΙΚΑ-ΕΤΑΜ, Έναρξη Ασφάλισης: 01/03/2019, Λήξη Ασφάλισης: , Μήνες Απασχόλησης: 7, Μήνες Ασφάλισης: 7, Ημέρες Ασφάλισης: 25</t>
  </si>
  <si>
    <t>ΜΗ ΑΠΟΣΤΟΛΗ ΕΚΤΥΠΩΜΕΝΗΣ ΜΟΡΦΗΣ ΗΛΕΚΤΡΟΝΙΚΗΣ ΑΙΤΗΣΗΣ ΣΤΟ ΣΥΝΟΛΟ ΤΗΣ ΚΑΙ ΔΙΚΑΙΟΛΟΓΗΤΙΚΩΝ</t>
  </si>
  <si>
    <t>001-Γνώση Πληροφορικής και Χειρισμού Η/Υ στα εξής αντικείμενα: α)επεξεργασία κειμένων, β)υπολογιστικών φύλλων, γ) υπηρεσιών διαδικτύου 
 002-Αριστη γνώση της αγγλικής γλώσσας 
 202-Μεταπτυχιακός τίτλος στη Διοίκηση Υπηρεσιών Υγείας ή Οικονομικά της Υγείας 
 203-Αντίστοιχη διετής εμπειρία μετά την απόκτηση του μεταπτυχιακού τίτλου</t>
  </si>
  <si>
    <t>Περιοδικό/Βιβλίο: Journal of Electronic Commerce Research, Τίτλος: Classifying, profiling and predicting user behavior in the context of location based services, Έτος: 2016 
 Περιοδικό/Βιβλίο: The International Review of Retail, Distribution and Consumer Research, Τίτλος: Virtual Reality retailing on the web: Emerging consumer behavioural patterns, Έτος: 2009</t>
  </si>
  <si>
    <t>An Investigation into the Aspects of Innovation within the Downstream Domain of the Pharmaceutical Supply Chain , 
Ίδρ.:Πανεπιστήμιο του Χάντερσφιλντ, 
Ημ.Κτ.: 09/02/2017</t>
  </si>
  <si>
    <t xml:space="preserve">001-Γνώση Πληροφορικής και Χειρισμού Η/Υ στα εξής αντικείμενα: α)επεξεργασία κειμένων, β)υπολογιστικών φύλλων, γ) υπηρεσιών διαδικτύου 
 002-Αριστη γνώση της αγγλικής γλώσσας 
 202-Μεταπτυχιακός τίτλος στη Διοίκηση Υπηρεσιών Υγείας ή Οικονομικά της Υγείας 
 </t>
  </si>
  <si>
    <t xml:space="preserve">001-Γνώση Πληροφορικής και Χειρισμού Η/Υ στα εξής αντικείμενα: α)επεξεργασία κειμένων, β)υπολογιστικών φύλλων, γ) υπηρεσιών διαδικτύου 
 202-Μεταπτυχιακός τίτλος στη Διοίκηση Υπηρεσιών Υγείας ή Οικονομικά της Υγείας 
 </t>
  </si>
  <si>
    <t xml:space="preserve">001-Γνώση Πληροφορικής και Χειρισμού Η/Υ στα εξής αντικείμενα: α)επεξεργασία κειμένων, β)υπολογιστικών φύλλων, γ) υπηρεσιών διαδικτύου 
 002-Αριστη γνώση της αγγλικής γλώσσας </t>
  </si>
  <si>
    <t xml:space="preserve">001-Γνώση Πληροφορικής και Χειρισμού Η/Υ στα εξής αντικείμενα: α)επεξεργασία κειμένων, β)υπολογιστικών φύλλων, γ) υπηρεσιών διαδικτύου 
 002-Αριστη γνώση της αγγλικής γλώσσας 
 202-Μεταπτυχιακός τίτλος στη Διοίκηση Υπηρεσιών Υγείας ή Οικονομικά της Υγείας 
 203-Αντίστοιχη διετής εμπειρία μετά την απόκτηση του μεταπτυχιακού τίτλου </t>
  </si>
  <si>
    <t>Μη αποδεκτός βασικός τίτλος σπουδών (ΤΕΙ)</t>
  </si>
  <si>
    <t xml:space="preserve"> 202-Μεταπτυχιακός τίτλος στη Διοίκηση Υπηρεσιών Υγείας ή Οικονομικά της Υγείας 
 203-Αντίστοιχη διετής εμπειρία μετά την απόκτηση του μεταπτυχιακού τίτλου 
204-Εμπειρία τουλάχιστον τεσσάρων (4) ετών μετά την απόκτηση του βασικού τίτλου σπουδών, στο γνωστικό αντικείμενο της θέσης 
 205-Μία (1) τουλάχιστον δημοσίευση ή επιστημονική ανακοίνωση σε θέμα σχετικό με το περιεχόμενο της ειδικότητας της θέσης</t>
  </si>
  <si>
    <t xml:space="preserve"> 203-Αντίστοιχη διετής εμπειρία μετά την απόκτηση του μεταπτυχιακού τίτλου 
204-Εμπειρία τουλάχιστον τεσσάρων (4) ετών μετά την απόκτηση του βασικού τίτλου σπουδών, στο γνωστικό αντικείμενο της θέσης 
 205-Μία (1) τουλάχιστον δημοσίευση ή επιστημονική ανακοίνωση σε θέμα σχετικό με το περιεχόμενο της ειδικότητας της θέσης</t>
  </si>
  <si>
    <t xml:space="preserve">Έλλειψη αποδεκτού βασικού τίτλου σπουδών
202-Μεταπτυχιακός τίτλος στη Διοίκηση Υπηρεσιών Υγείας ή Οικονομικά της Υγείας 
204-Εμπειρία τουλάχιστον τεσσάρων (4) ετών μετά την απόκτηση του βασικού τίτλου σπουδών, στο γνωστικό αντικείμενο της θέσης 
 205-Μία (1) τουλάχιστον δημοσίευση ή επιστημονική ανακοίνωση σε θέμα σχετικό με το περιεχόμενο της ειδικότητας της θέσης 
</t>
  </si>
  <si>
    <t xml:space="preserve">001-Γνώση Πληροφορικής και Χειρισμού Η/Υ στα εξής αντικείμενα: α)επεξεργασία κειμένων, β)υπολογιστικών φύλλων, γ) υπηρεσιών διαδικτύου 
 002-Αριστη γνώση της αγγλικής γλώσσας 
 004-Εμπειρία δύο (2) τουλάχιστον ετών σε Σχεδιασμό και υλοποίηση διαδικτυακών εφαρμογών και βάσεων δεδομένων ... 
203-Αντίστοιχη διετής εμπειρία μετά την απόκτηση του μεταπτυχιακού τίτλου 
</t>
  </si>
  <si>
    <t xml:space="preserve">203-Αντίστοιχη διετής εμπειρία μετά την απόκτηση του μεταπτυχιακού τίτλου
204-Εμπειρία τουλάχιστον τεσσάρων (4) ετών μετά την απόκτηση του βασικού τίτλου σπουδών, στο γνωστικό αντικείμενο της θέσης 
205-Μία (1) τουλάχιστον δημοσίευση ή επιστημονική ανακοίνωση σε θέμα σχετικό με το περιεχόμενο της ειδικότητας της θέσης </t>
  </si>
  <si>
    <t xml:space="preserve">001-Γνώση Πληροφορικής και Χειρισμού Η/Υ στα εξής αντικείμενα: α)επεξεργασία κειμένων, β)υπολογιστικών φύλλων, γ) υπηρεσιών διαδικτύου 
</t>
  </si>
  <si>
    <t xml:space="preserve">Περιοδικό/Βιβλίο: Αρχεία Ελληνικής Ιατρικής, Τίτλος: Η Συμβολή των Βιοτραπεζών στην Υγεία, στην Οικονομία και στην Έρευνα, Έτος: 2017 
</t>
  </si>
  <si>
    <t xml:space="preserve"> 202-Μεταπτυχιακός τίτλος στη Διοίκηση Υπηρεσιών Υγείας ή Οικονομικά της Υγείας 
203-Αντίστοιχη διετής εμπειρία μετά την απόκτηση του μεταπτυχιακού τίτλου 
204-Εμπειρία τουλάχιστον τεσσάρων (4) ετών μετά την απόκτηση του βασικού τίτλου σπουδών, στο γνωστικό αντικείμενο της θέσης 
 205-Μία (1) τουλάχιστον δημοσίευση ή επιστημονική ανακοίνωση σε θέμα σχετικό με το περιεχόμενο της ειδικότητας της θέσης 
</t>
  </si>
  <si>
    <t xml:space="preserve"> 202-Μεταπτυχιακός τίτλος στη Διοίκηση Υπηρεσιών Υγείας ή Οικονομικά της Υγείας 
203-Αντίστοιχη διετής εμπειρία μετά την απόκτηση του μεταπτυχιακού τίτλου 
Μη αποδεκτός τίτλος σπουδών
204-Εμπειρία τουλάχιστον τεσσάρων (4) ετών μετά την απόκτηση του βασικού τίτλου σπουδών, στο γνωστικό αντικείμενο της θέσης 
205-Μία (1) τουλάχιστον δημοσίευση ή επιστημονική ανακοίνωση σε θέμα σχετικό με το περιεχόμενο της ειδικότητας της θέσης 
</t>
  </si>
  <si>
    <t>Διοίκηση της Υγείας, 
Ίδρ.:ΠΑΝΕΠΙΣΤΗΜΙΟ ΠΕΙΡΑΙΩΣ, 
Βαθ.: ΑΡΙΣΤΑ
30/3/2011</t>
  </si>
  <si>
    <t>ΔΙΟΙΚΗΣΗ ΤΗΣ ΥΓΕΙΑΣ, Ίδρ.:ΠΑΝΕΠΙΣΤΗΜΙΟ ΠΕΙΡΑΙΩΣ, 
Βαθ.: ΑΡΙΣΤΑ
7/7/2014</t>
  </si>
  <si>
    <t>"ΟΙΚΟΝΟΜΙΚΑ ΚΑΙ ΔΙΟΙΚΗΣΗ ΤΗΣ ΥΓΕΙΑΣ", 
Ίδρ.:ΠΑΝΕΠΙΣΤΗΜΙΟ ΠΕΙΡΑΙΩΣ, 
Βαθ.: ΛΙΑΝ ΚΑΛΩΣ
18/3/2019</t>
  </si>
  <si>
    <t>ΕΦΑΡΜΟΣΜΕΝΗ ΣΤΑΤΙΣΤΙΚΗ, Ίδρ.:ΠΑΝΕΠΙΣΤΗΜΙΟ ΠΕΙΡΑΙΩΣ, 
Βαθ.: ΛΙΑΝ ΚΑΛΩΣ
10/1/2013</t>
  </si>
  <si>
    <t>ΟΙΚΟΝΟΜΙΚΗ ΚΑΙ ΕΠΙΧΕΙΡΗΣΙΑΚΗ ΣΤΡΑΤΗΓΙΚΗ
Ίδρ.:ΠΑΝΕΠΙΣΤΗΜΙΟ ΠΕΙΡΑΙΩΣ, 
Βαθ.: ΛΙΑΝ ΚΑΛΩΣ
3/9/2018</t>
  </si>
  <si>
    <t>ΔΙΟΙΚΗΣΗ ΥΓΕΙΑΣ, Ίδρ.:ΠΑΝΕΠΙΣΤΗΜΙΟ ΠΕΙΡΑΙΩΣ, Βαθ.: ΑΡΙΣΤΑ
19/12/2011</t>
  </si>
  <si>
    <t>ΜΕΤΑΠΤΥΧΙΑΚΟ ΔΙΠΛΩΜΑ "ΔΙΟΙΚΗΣΗ ΥΠΗΡΕΣΙΩΝ ΥΓΕΙΑΣ - ΠΛΗΡΟΦΟΡΙΚΗ ΤΗΣ ΥΓΕΙΑΣ", Ίδρ.:ΕΘΝΙΚΟ ΚΑΙ ΚΑΠΟΔΙΣΤΡΙΑΚΟ ΠΑΝΕΠΙΣΤΗΜΙΟ ΑΘΗΝΩΝ, Βαθ.: ΛΙΑΝ ΚΑΛΩΣ
28/3/2019</t>
  </si>
  <si>
    <t>NAI</t>
  </si>
  <si>
    <t>2-ετής ΕΜΠΕΙΡΙΑ ΣΤΟ ΓΝΩΣΤΙΚΟ 
ΜΕΤΑ ΤΟ ΜΕΤΑΠΤΥΧΙΑΚΟ</t>
  </si>
  <si>
    <t>4-ετής ΕΜΠΕΙΡΙΑ
ΣΤΟ ΓΝΩΣΤΙΚΟ ΜΕΤΑ ΤΟ
ΒΑΣΙΚΟ ΤΙΤΛΟ</t>
  </si>
  <si>
    <t xml:space="preserve">ΑΓΓΛΙΚΑ-Άριστα
ΓΑΛΛΙΚΑ-Καλά 
ΙΤΑΛΙΚΑ-Καλά 
</t>
  </si>
  <si>
    <t xml:space="preserve">ΑΓΓΛΙΚΑ-Άριστα
ΓΑΛΛΙΚΑ-Καλά </t>
  </si>
  <si>
    <t xml:space="preserve">ΑΓΓΛΙΚΑ-Άριστα
ΓΑΛΛΙΚΑ-Καλά 
ΓΕΡΜΑΝΙΚΑ-Πολύ καλά 
ΙΣΠΑΝΙΚΑ-Πολύ καλά 
 </t>
  </si>
  <si>
    <t xml:space="preserve">ΑΓΓΛΙΚΑ-Άριστα
ΓΕΡΜΑΝΙΚΑ-Μέτρια 
 </t>
  </si>
  <si>
    <t xml:space="preserve">ΑΓΓΛΙΚΑ-Άριστα
ΓΑΛΛΙΚΑ-Πολύ καλά 
</t>
  </si>
  <si>
    <t xml:space="preserve">ΑΓΓΛΙΚΑ-Άριστα
ΓΕΡΜΑΝΙΚΑ-Kαλά 
 </t>
  </si>
  <si>
    <t xml:space="preserve">ΑΓΓΛΙΚΑ-Πολύ καλά
ΓΕΡΜΑΝΙΚΑ-Άριστα 
</t>
  </si>
  <si>
    <t xml:space="preserve">ΑΓΓΛΙΚΑ-Άριστα
ΓΑΛΛΙΚΑ-Πολύ καλά 
ΙΤΑΛΙΚΑ-Καλά 
 </t>
  </si>
  <si>
    <t xml:space="preserve">ΑΓΓΛΙΚΑ-Άριστα
ΓΑΛΛΙΚΑ-Άριστα 
 </t>
  </si>
  <si>
    <t xml:space="preserve">ΑΓΓΛΙΚΑ-Άριστα
ΓΑΛΛΙΚΑ-Μέτρια </t>
  </si>
  <si>
    <t xml:space="preserve">ΑΓΓΛΙΚΑ-Άριστα
ΙΣΠΑΝΙΚΑ-Καλά 
 </t>
  </si>
  <si>
    <t>ΑΓΓΛΙΚΑ-Άριστα
(MBA ΕΚΠΑ - ΜΗ ΑΠΟΔΕΚΤΟ)</t>
  </si>
  <si>
    <t>ΣΥΝΟΛΙΚΗ ΕΜΠΕΙΡΙΑ</t>
  </si>
  <si>
    <t xml:space="preserve">1) ΔΙΟΙΚΗΣΗ ΥΓΕΙΑΣ, 
Ίδρ.:ΠΑΝΕΠΙΣΤΗΜΙΟ ΠΕΙΡΑΙΩΣ, 
Βαθ.: ΛΙΑΝ ΚΑΛΩΣ 
13/12/2012
2) ΕΡΕΥΝΑ ΓΙΑ ΤΗ ΤΟΠΙΚΗ ΑΝΑΠΤΥΞΗ ΚΑΙ ΣΥΝΟΧΗ, 
Ίδρ.:ΠΑΝΕΠΙΣΤΗΜΙΟ ΑΙΓΑΙΟΥ, 
Βαθ.: ΑΡΙΣΤΑ
18/06/2019 
</t>
  </si>
  <si>
    <t>MASTER IN HEALTH POLICY, Ίδρ.:LONDON SCHOOL OF ECONOMICS, 
Βαθ.: MERIT
31/12/2003</t>
  </si>
  <si>
    <t>Οικονομική &amp;Επιχειρησιακή Στρατηγική, 
Ίδρ.:ΠΑΝΕΠΙΣΤΗΜΙΟ ΠΕΙΡΑΙΩΣ, 
Βαθ.: ΑΡΙΣΤΑ
13/6/2014</t>
  </si>
  <si>
    <t>ΔΙΟΙΚΗΣΗ ΥΠΗΡΕΣΙΩΝ ΥΓΕΙΑΣ, Ίδρ.:ΕΘΝΙΚΗ ΣΧΟΛΗ ΔΗΜΟΣΙΑΣ ΥΓΕΙΑΣ, 
Βαθ.: ΑΡΙΣΤΑ
7/4/2006</t>
  </si>
  <si>
    <t>Η ΝΕΑ ΔΗΜΟΣΙΑ ΔΙΟΙΚΗΣΗ ΚΑΙ Η ΟΙΚΟΝΟΜΙΚΗ ΚΡΙΣΗ ΣΤΟ ΔΗΜΟΣΙΟ ΕΘΝΙΚΟ ΣΥΣΤΗΜΑ ΥΓΕΙΑΣ ΤΗΣ ΕΛΛΑΔΑΣ, 
Ίδρ.:ΠΑΝΕΠΙΣΤΗΜΙΟ ΤΟΥ ΣΤΕΡΛΙΝΓΚ,  Ημ.Κτ.: 09/11/2017</t>
  </si>
  <si>
    <t>ΜΕΤΑΠΤΥΧΙΑΚΟΣ ΤΙΤΛΟΣ ΕΙΔΙΚΕΥΣΗΣ ΣΤΗΝ ΔΙΟΙΚΗΣΗ ΥΠΗΡΕΣΙΩΝ ΥΓΕΙΑΣ, 
Ίδρ.:ΕΘΝΙΚΗ ΣΧΟΛΗ ΔΗΜΟΣΙΑΣ ΥΓΕΙΑΣ, 
Βαθ.: ΑΡΙΣΤΑ
12/2/2016</t>
  </si>
  <si>
    <t>ΔΙΟΙΚΗΣΗ ΜΟΝΑΔΩΝ ΥΓΕΙΑΣ, Ίδρ.:ΕΛΛΗΝΙΚΟ ΑΝΟΙΚΤΟ ΠΑΝΕΠΙΣΤΗΜΙΟ, 
Βαθ.: ΑΡΙΣΤΑ
23/9/2009</t>
  </si>
  <si>
    <t>ΟΡΓΑΝΩΣΗ ΚΑΙ ΔΙΟΙΚΗΣΗ ΥΠΗΡΕΣΙΩΝ ΥΓΕΙΑΣ, 
Ίδρ.:ΕΘΝΙΚΟ ΚΑΙ ΚΑΠΟΔΙΣΤΡΙΑΚΟ ΠΑΝΕΠΙΣΤΗΜΙΟ ΑΘΗΝΩΝ, 
Βαθ.: ΑΡΙΣΤΑ, 
Ημ.Κτ.: 04/07/2012</t>
  </si>
  <si>
    <t>ΟΡΓΑΝΩΣΗ ΚΑΙ ΔΙΟΙΚΗΣΗ ΥΠΗΡΕΣΙΩΝ ΥΓΕΙΑΣ, 
Ίδρ.:ΕΘΝΙΚΟ ΚΑΙ ΚΑΠΟΔΙΣΤΡΙΑΚΟ ΠΑΝΕΠΙΣΤΗΜΙΟ ΑΘΗΝΩΝ, 
Βαθ.: ΛΙΑΝ ΚΑΛΩΣ
3/4/2008</t>
  </si>
  <si>
    <t>ΜΕΤΑΠΤΥΧΙΑΚΟ ΔΙΠΛΩΜΑ ΕΙΔΙΚΕΥΣΗΣ ΣΤΑ ΠΛΗΡΟΦΟΡΙΑΚΑ ΣΥΣΤΗΜΑΤΑ, Ίδρ.:ΟΙΚΟΝΟΜΙΚΟ ΠΑΝΕΠΙΣΤΗΜΙΟ ΑΘΗΝΩΝ, 
Βαθ.: ΠΟΛΥ ΚΑΛΑ
1/12/2003</t>
  </si>
  <si>
    <t>ΔΙΔΑΚΤΟΡΙΚΟΣ ΤΙΤΛΟΣ ΤΟΜΕΑ ΔΙΟΙΚΗΤΙΚΗΣ ΕΠΙΣΤΗΜΗΣ &amp; ΤΕΧΝΟΛΟΓΙΑΣ - ΜΕΛΕΤΗ ΣΥΜΠΕΡΙΦΟΡΑΣ ΚΑΤΑΝΑΛΩΤΗ ΣΕ ΥΠΗΡΕΣΙΕΣ ΚΙΝΗΤΗΣ ΤΗΛΕΦΩΝΙΑΣ ΕΠΙΓΝΩΣΗΣ ΘΕΣΗΣ, Ίδρ.:ΟΙΚΟΝΟΜΙΚΟ ΠΑΝΕΠΙΣΤΗΜΙΟ ΑΘΗΝΩΝ, 
Βαθ.: ΑΡΙΣΤΑ, 
Ημ.Κτ.: 29/06/2009</t>
  </si>
  <si>
    <t>MSc (ΜΔΕ) στα Οικονομικά, Πολιτική και Δίκαιο της Υγείας, Ίδρ.:Erasmus University of Rotterdam, 
Βαθ.: ΛΙΑΝ ΚΑΛΩΣ
31/8/2016</t>
  </si>
  <si>
    <t>ΔΙΟΙΚΗΣΗ ΚΑΙ ΔΙΑΧΕΙΡΙΣΗ ΔΙΟΙΚΗΤΙΚΩΝ ΜΟΝΑΔΩΝ ΚΑΙ ΟΡΓΑΝΙΣΜΩΝ ΜΕ ΚΑΤΕΥΘΥΝΣΗ ΤΗΝ ΕΛΕΓΚΤΙΚΗ, 
Ίδρ.:ΕΘΝΙΚΟ ΚΑΙ ΚΑΠΟΔΙΣΤΡΙΑΚΟ ΠΑΝΕΠΙΣΤΗΜΙΟ ΑΘΗΝΩΝ, 
Βαθ.: ΛΙΑΝ ΚΑΛΩΣ
20/7/2018</t>
  </si>
  <si>
    <r>
      <t xml:space="preserve">Διδακτορική διατριβή, 
</t>
    </r>
    <r>
      <rPr>
        <b/>
        <sz val="11"/>
        <rFont val="Calibri"/>
        <family val="2"/>
        <charset val="161"/>
        <scheme val="minor"/>
      </rPr>
      <t>σε αναμονή έγκρισης</t>
    </r>
    <r>
      <rPr>
        <sz val="11"/>
        <rFont val="Calibri"/>
        <family val="2"/>
        <charset val="161"/>
        <scheme val="minor"/>
      </rPr>
      <t>, 
με τίτλο:"Σύγκριση του πραγματικού κόστους νοσηλείας σε ΜΕΘ σε σχέση με τη αποζημίωση ΕΟΠΥΥ"  Ίδρ.:ΕΘΝΙΚΟ ΚΑΙ ΚΑΠΟΔΙΣΤΡΙΑΚΟ ΠΑΝΕΠΙΣΤΗΜΙΟ ΑΘΗΝΩΝ</t>
    </r>
  </si>
  <si>
    <t>ΔΙΕΘΝΗΣ ΔΙΟΙΚΗΣΗ ΥΠΗΡΕΣΙΩΝ, ΟΙΚΟΝΟΜΙΚΩΝ ΚΑΙ ΠΟΛΙΤΙΚΗΣ ΥΓΕΙΑΣ , 
Ίδρ.:ΠΑΝΕΠΙΣΤΗΜΙΟ BOCCONI, ΙΤΑΛΙΑ, 
Βαθ.: ΑΡΙΣΤΑ
1/9/2002</t>
  </si>
  <si>
    <t>ΜΕΤΑΠΤΥΧΙΑΚΟ ΔΙΠΛΩΜΑ ΕΙΔΙΚΕΥΣΗΣ ΔΙΟΙΚΗΣΗ ΜΟΝΑΔΩΝ ΥΓΕΙΑΣ, Ίδρ.:ΕΛΛΗΝΙΚΟ ΑΝΟΙΚΤΟ ΠΑΝΕΠΙΣΤΗΜΙΟ, 
Βαθ.: ΛΙΑΝ ΚΑΛΩΣ 
6/10/2016
 MASTER OF ARTS HEALTH CARE ETHICS AND LAW, 
Ίδρ.:The University of Manchester, 
Βαθ.: PASS
22/6/2012</t>
  </si>
  <si>
    <t>Msc Health Policy, 
Ίδρ.:City University London, Βαθ.: Με διάκριση
9/12/2013</t>
  </si>
  <si>
    <t>ΛΟΓΙΣΤΙΚΗΣ ΚΑΙ ΧΡΗΑΜΑΤΟΟΙΚΟΝΟΜΙΚΗΣ, Ίδρ.:ΠΑΝΕΠΙΣΤΗΜΙΟ ΜΑΚΕΔΟΝΙΑΣ, 
Βαθ.: ΛΙΑΝ ΚΑΛΩΣ 
16/12/2010
 ΔΙΟΙΚΗΣΗ ΕΠΙΧΕΙΡΗΣΕΩΝ, Ίδρ.:ΑΡΙΣΤΟΤΕΛΕΙΟ ΠΑΝΕΠΙΣΤΗΜΙΟ ΘΕΣΣΑΛΟΝΙΚΗΣ, Βαθ.: ΑΡΙΣΤΑ
9/2/2010</t>
  </si>
  <si>
    <t>ΔΙΟΙΚΗΣΗ ΜΟΝΑΔΩΝ ΥΓΕΙΑΣ, Ίδρ.:ΕΘΝΙΚΗ ΣΧΟΛΗ ΔΗΜΟΣΙΑΣ ΥΓΕΙΑΣ, 
Βαθ.: ΑΡΙΣΤΑ
1/12/2009</t>
  </si>
  <si>
    <t>ΔΙΔΑΚΤΟΡΙΚΟ ΔΙΠΛΩΜΑ ΣΧΟΛΗΣ ΕΠΙΣΤΗΜΩΝ ΤΗΣ ΔΙΟΙΚΗΣΗΣ, Ίδρ.:ΠΑΝΕΠΙΣΤΗΜΙΟ ΑΙΓΑΙΟΥ, 
Βαθ.: ΑΡΙΣΤΑ, 
Ημ.Κτ.: 29/01/2009</t>
  </si>
  <si>
    <t>ΜΕΤΑΠΤΥΧΙΑΚΌ ΣΧΟΛΗΣ ΕΠΙΣΤΗΜΩΝ ΤΗΣ ΔΙΟΙΚΗΣΗΣ, ΤΜΗΜΑΤΟΣ ΝΑΥΤΙΛΙΑΣ ΚΑΙ ΕΠΙΧΕΙΡΗΜΑΤΙΚΩΝ ΥΠΗΡΕΣΙΩΝ, ΜΕ ΤΙΤΛΟ: "ΝΑΥΤΙΛΙΑ, ΜΕΤΑΦΟΡΕΣ ΚΑΙ ΔΙΕΘΝΕΣ ΕΜΠΟΡΙΟ" , 
Ίδρ.:ΠΑΝΕΠΙΣΤΗΜΙΟ ΑΙΓΑΙΟΥ, Βαθ.: ΛΙΑΝ ΚΑΛΩΣ
10/10/2001</t>
  </si>
  <si>
    <t>ΟΙΚΟΝΟΜΙΚΑ ΤΗΣ ΥΓΕΙΑΣ ΚΑΙ ΔΙΟΙΚΗΣΗ ΥΠΗΡΕΣΙΩΝ ΥΓΕΙΑΣ, Ίδρ.:ΕΘΝΙΚΟ ΚΑΙ ΚΑΠΟΔΙΣΤΡΙΑΚΟ ΠΑΝΕΠΙΣΤΗΜΙΟ ΑΘΗΝΩΝ, 
Βαθ.: ΑΡΙΣΤΑ
10/7/2018</t>
  </si>
  <si>
    <t>ΟΡΓΑΝΩΣΗΣ &amp; ΔΙΟΙΚΗΣΗΣ ΕΠΙΧΕΙΡΗΣΕΩΝ, 
ΟΙΚΟΝΟΜΙΚΟ ΠΑΝΕΠΙΣΤΗΜΙΟ ΑΘΗΝΩΝ</t>
  </si>
  <si>
    <t>ΠΟΛΙΤΙΚΗΣ ΕΠΙΣΤΗΜΗΣ &amp; ΔΗΜΟΣΙΑΣ ΔΙΟΙΚΗΣΗΣ, 
ΕΘΝΙΚΟ ΚΑΙ ΚΑΠΟΔΙΣΤΡΙΑΚΟ ΠΑΝΕΠΙΣΤΗΜΙΟ ΑΘΗΝΩΝ</t>
  </si>
  <si>
    <t>ΜΗΧΑΝΙΚΩΝ ΠΑΡΑΓΩΓΗΣ ΚΑΙ ΔΙΟΙΚΗΣΗΣ, 
ΔΗΜΟΚΡΙΤΕΙΟ ΠΑΝΕΠΙΣΤΗΜΙΟ ΘΡΑΚΗΣ</t>
  </si>
  <si>
    <t>ΧΡΗΜΑΤΟΟΙΚΟΝΟΜΙΚΗ ΚΑΙ ΤΡΑΠΕΖΙΚΗ ΔΙΟΙΚΗΤΙΚΗ
ΠΑΝΕΠΙΣΤΗΜΙΟ ΠΕΙΡΑΙΩΣ</t>
  </si>
  <si>
    <t>ΔΙΟΙΚΗΣΗΣ ΜΟΝΑΔΩΝ ΥΓΕΙΑΣ &amp; ΠΡΟΝΟΙΑΣ, 
ΤΕΙ ΑΘΗΝΑΣ</t>
  </si>
  <si>
    <t>ΟΙΚΟΝΟΜΙΚΗΣ &amp; ΠΕΡΙΦΕΡΕΙΑΚΗΣ ΑΝΑΠΤΥΞΗΣ, 
ΠΑΝΤΕΙΟ ΠΑΝΕΠΙΣΤΗΜΙΟ</t>
  </si>
  <si>
    <t>ΣΤΑΤΙΣΤΙΚΗΣ &amp; ΑΣΦΑΛΙΣΤΙΚΗΣ ΕΠΙΣΤΗΜΗΣ
ΠΑΝΕΠΙΣΤΗΜΙΟ ΠΕΙΡΑΙΩΣ</t>
  </si>
  <si>
    <t>ΟΙΚΟΝΟΜΙΚΩΝ ΕΠΙΣΤΗΜΩΝ
ΠΑΝΕΠΙΣΤΗΜΙΟ ΘΕΣΣΑΛΙΑΣ</t>
  </si>
  <si>
    <t>ΚΟΙΝΩΝΙΚΗΣ ΠΟΛΙΤΙΚΗΣ
ΠΑΝΤΕΙΟ ΠΑΝΕΠΙΣΤΗΜΙΟ</t>
  </si>
  <si>
    <t>Οργάνωση και Διοίκηση Επιχειρήσεων
Πανεπιστήμιο Σαλφορντ, 
Ηνωμένο Βασίλειο</t>
  </si>
  <si>
    <t>ΟΙΚΟΝΟΜΙΚΩΝ ΕΠΙΣΤΗΜΩΝ
ΑΡΙΣΤΟΤΕΛΕΙΟ ΠΑΝΕΠΙΣΤΗΜΙΟ ΘΕΣΣΑΛΟΝΙΚΗΣ</t>
  </si>
  <si>
    <t>ΟΡΓΑΝΩΣΗΣ &amp; ΔΙΟΙΚΗΣΗΣ ΕΠΙΧΕΙΡΗΣΕΩΝ
ΠΑΝΕΠΙΣΤΗΜΙΟ ΠΕΙΡΑΙΩΣ</t>
  </si>
  <si>
    <t>ΟΡΓΑΝΩΣΗ ΚΑΙ ΔΙΟΙΚΗΣΗ ΕΠΙΧΕΙΡΗΣΕΩΝ
ΟΙΚΟΝΟΜΙΚΟ ΠΑΝΕΠΙΣΤΗΜΙΟ ΑΘΗΝΩΝ</t>
  </si>
  <si>
    <t>ΠΛΗΡΟΦΟΡΙΚΗΣ &amp; ΤΗΛΕΠΙΚΟΙΝΩΝΙΩΝ
ΕΘΝΙΚΟ ΚΑΙ ΚΑΠΟΔΙΣΤΡΙΑΚΟ ΠΑΝΕΠΙΣΤΗΜΙΟ ΑΘΗΝΩΝ</t>
  </si>
  <si>
    <t>ΟΙΚΟΝΟΜΙΚΩΝ ΕΠΙΣΤΗΜΩΝ
ΠΑΝΕΠΙΣΤΗΜΙΟ ΜΑΚΕΔΟΝΙΑΣ</t>
  </si>
  <si>
    <t xml:space="preserve">ΟΙΚΟΝΟΜΙΚΑ
ΤΜΗΜΑ ΟΙΚΟΝΟΜΙΚΩΝ ΕΠΙΣΤΗΜΩΝ
ΔΙΕΘΝΕΣ ΠΑΝΕΠΙΣΤΗΜΙΟ
</t>
  </si>
  <si>
    <t>ΟΙΚΟΝΟΜΙΚΩΝ ΕΠΙΣΤΗΜΩΝ
ΕΘΝΙΚΟ ΚΑΙ ΚΑΠΟΔΙΣΤΡΙΑΚΟ ΠΑΝΕΠΙΣΤΗΜΙΟ ΑΘΗΝΩΝ</t>
  </si>
  <si>
    <t>ΧΗΜΙΚΟΣ ΜΗΧΑΝΙΚΟΣ
ΕΘΝΙΚΟ ΜΕΤΣΟΒΙΟ ΠΟΛΥΤΕΧΝΕΙΟ</t>
  </si>
  <si>
    <t>ΔΙΕΘΝΩΝ &amp; ΕΥΡΩΠΑΪΚΩΝ ΟΙΚΟΝΟΜΙΚΩΝ ΣΠΟΥΔΩΝ
ΟΙΚΟΝΟΜΙΚΟ ΠΑΝΕΠΙΣΤΗΜΙΟ ΑΘΗΝΩΝ</t>
  </si>
  <si>
    <t>ΝΟΜΙΚΗΣ
ΕΘΝΙΚΟ ΚΑΙ ΚΑΠΟΔΙΣΤΡΙΑΚΟ ΠΑΝΕΠΙΣΤΗΜΙΟ ΑΘΗΝΩΝ</t>
  </si>
  <si>
    <t>ΟΙΚΟΝΟΜΙΚΗΣ &amp; ΠΕΡΙΦΕΡΕΙΑΚΗΣ ΑΝΑΠΤΥΞΗΣ
ΠΑΝΤΕΙΟ ΠΑΝΕΠΙΣΤΗΜΙΟ
 ΛΟΓΙΣΤΙΚΗΣ &amp; ΧΡΗΜΑΤΟΟΙΚΟΝΟΜΙΚΗΣ
ΠΑΝΕΠΙΣΤΗΜΙΟ ΜΑΚΕΔΟΝΙΑΣ</t>
  </si>
  <si>
    <t>6,58 
6,94</t>
  </si>
  <si>
    <t>17/06/2013 
08/12/2006</t>
  </si>
  <si>
    <t>ΠΟΛΙΤΙΚΗΣ ΕΠΙΣΤΗΜΗΣ &amp; ΔΗΜΟΣΙΑΣ ΔΙΟΙΚΗΣΗΣ
ΕΘΝΙΚΟ ΚΑΙ ΚΑΠΟΔΙΣΤΡΙΑΚΟ ΠΑΝΕΠΙΣΤΗΜΙΟ ΑΘΗΝΩΝ</t>
  </si>
  <si>
    <t>ΜΑΘΗΜΑΤΙΚΩΝ ΚΑΤΕΥΘΥΝΣΗΣ ΣΤΑΤΙΣΤΙΚΗΣ ΚΑΙ ΕΠΙΧΕΙΡΗΣΙΑΚΩΝ ΕΡΕΥΝΩΝ
ΠΑΝΕΠΙΣΤΗΜΙΟ ΙΩΑΝΝΙΝΩΝ</t>
  </si>
  <si>
    <t>180 ΜΗΝΕΣ</t>
  </si>
  <si>
    <t>1) ΠΟΛΙΤΙΚΗ ΥΓΕΙΑΣ ΚΑΙ ΣΧΕΔΙΑΣΜΟΣ ΥΠΗΡΕΣΙΩΝ ΥΓΕΙΑΣ, 
Ίδρ.:ΑΝΟΙΚΤΟ ΠΑΝΕΠΙΣΤΗΜΙΟ ΚΥΠΡΟΥ , 
Βαθ.: ΛΙΑΝ ΚΑΛΩΣ 
Ημ. Κτήσης: 18/5/2016
2) ΔΙΟΙΚΗΣΗ ΜΟΝΑΔΩΝ ΥΓΕΙΑΣ, Ίδρ.:ΕΛΛΗΝΙΚΟ ΑΝΟΙΚΤΟ ΠΑΝΕΠΙΣΤΗΜΙΟ, 
Βαθ.: ΛΙΑΝ ΚΑΛΩΣ
Ημ. Κτήσης: 21/9/2012</t>
  </si>
  <si>
    <t>Περιοδικό/Βιβλίο: International Journal of Logistics Research and Applications, Τίτλος: A case study of Kanban implementation within the Pharmaceutical Supply Chain -Εφαρμογή της τεχνικής Kanaban στην εφοδιαστική αλυσίδα φαρμάκων , Έτος: 2015</t>
  </si>
  <si>
    <t>56 ΜΗΝΕΣ</t>
  </si>
  <si>
    <t>Περιοδικό/Βιβλίο: PHARMACY MANAGEMENT, Τίτλος: Καλλυντικά-Νέο Όπλο Ανάπτυξης του Τζίρου στα Φαρμακεία, Έτος: 2017 
 Περιοδικό/Βιβλίο: PHARMACY MANAGEMENT, Τίτλος: Κάντε το Φαρμακείο σας πιο Ελκυστικό, Έτος: 2017 
 Περιοδικό/Βιβλίο: PHARMACY MANAGEMENT, Τίτλος: Το Κοινωνικό Φαρμακείο, Έτος: 2017 
 Περιοδικό/Βιβλίο: PHARMACY MANAGEMENT, Τίτλος: Ρυθμιστικές Νομολογίες στις Τιμές Φαρμάκων στις χώρες της Ευρωπαικής Ένωσης, Έτος: 2017 
 Περιοδικό/Βιβλίο: 2ο Πανελλήνιο Συνέδριο Διαχείριση Κρίσεων στο τομέα Υγείας, Τίτλος: Η Διαχείριση κρίσεων στην υγεία: Ο ρόλος της Τοπικής Αυτοδιοίκησης στην Ελλάδα, Έτος: 2014 
 Περιοδικό/Βιβλίο: PHARMACY MANAGEMENT, Τίτλος: ΤΟ ΦΑΙΝΟΜΕΝΟ ΤΗΣ ΠΟΛΥΦΑΡΜΑΚΕΙΑΣ, Έτος: 2014</t>
  </si>
  <si>
    <r>
      <t xml:space="preserve">Πανεπιστήμιο του Χαντερσφιλντ, 
Μόνιμη θέση πλήρους απασχόλησης,
</t>
    </r>
    <r>
      <rPr>
        <b/>
        <sz val="11"/>
        <rFont val="Calibri"/>
        <family val="2"/>
        <charset val="161"/>
        <scheme val="minor"/>
      </rPr>
      <t xml:space="preserve">Ερευνητής στον τομέα της διοίκησης της υγείας, </t>
    </r>
    <r>
      <rPr>
        <sz val="11"/>
        <rFont val="Calibri"/>
        <family val="2"/>
        <charset val="161"/>
        <scheme val="minor"/>
      </rPr>
      <t xml:space="preserve">
01/06/2013 - 13/02/2018, 
</t>
    </r>
    <r>
      <rPr>
        <b/>
        <sz val="11"/>
        <rFont val="Calibri"/>
        <family val="2"/>
        <charset val="161"/>
        <scheme val="minor"/>
      </rPr>
      <t>Απασχόλησης 56 Μήνες, 13 Ημέρες</t>
    </r>
  </si>
  <si>
    <t xml:space="preserve">ΑΙΠΕ-Αθην. Ιδρ. Παιδείας και Έρευνας, Υπάλληλος, ΣΥΜΒΑΣΗ ΑΟΡΙΣΤΟΥ ΧΡΟΝΟΥ, ΙΚΑ-ΕΤΑΜ, 23/04/2019 - 1/08/2019, Απασχόληση 4 Μήνες
Πανεπιστήμιο Νεάπολις Κύπρου, Ε.Π. ΤΕΙ, Ε.ΔΙ.Π. &amp; Ε.Ε.Π. ΑΕΙ/ΤΕΙ, ΣΥΜΒΑΣΗ ΕΡΓΟΥ, ΙΚΑ-ΕΤΑΜ, 01/02/2019 -  31/05/2019, Απασχόλησης 4 Μήνες 
ΑΙΠΕ-Αθην. Ιδρ. Παιδείας και Έρευνας, Υπάλληλος,  ΣΥΜΒΑΣΗ ΑΟΡΙΣΤΟΥ ΧΡΟΝΟΥ, ΙΚΑ-ΕΤΑΜ, 01/04/2018 -  22/04/2019, Απασχόληση 13 Μήνες  
Πανεπιστήμιο Νεάπολις Κύπρου, Ε.Π. ΤΕΙ, Ε.ΔΙ.Π. &amp; Ε.Ε.Π. ΑΕΙ/ΤΕΙ, ΣΥΜΒΑΣΗ ΟΡΙΣΜΕΝΟΥ ΧΡΟΝΟΥ, ΙΚΑ-ΕΤΑΜ, 01/10/2018 -  31/01/2019, Απασχόλησης 4 Μήνες
ΑΙΠΕ - Αθην. Ιδρ. Παιδείας και Έρυενας, Υπάλληλος, ΣΥΜΒΑΣΗ ΑΟΡΙΣΤΟΥ ΧΡΟΝΟΥ, ΙΚΑ-ΕΤΑΜ, 01/12/2014 - 31/03/2018,  Απασχόληση 22 Μήνες
ΑΠΚΥ, Ε.Π. ΤΕΙ, Ε.ΔΙ.Π. &amp; Ε.Ε.Π. ΑΕΙ/ΤΕΙ,  ΣΥΜΒΑΣΗ ΕΡΓΟΥ, ΙΚΑ-ΕΤΑΜ,  01/09/2014 - 31/01/2015, Απασχόληση 4 Μήνες
Νοσοκομείο Αλεξάνδρα, ΜΟΝΙΜΟΣ / Η ΥΠΑΛΛΗΛΟΣ, 23/07/2007 -  22/01/2015, Απασχόλησης: 64
ΕΑΠ, Ε.Π. ΤΕΙ, Ε.ΔΙ.Π. &amp; Ε.Ε.Π. ΑΕΙ/ΤΕΙ, ΣΥΜΒΑΣΗ ΕΡΓΟΥ,  ΙΚΑ-ΕΤΑΜ, 01/10/2013 - 31/07/2014, Απασχόληση 10 Μήνες
ΑΠΚΥ, Ε.Π. ΤΕΙ, Ε.ΔΙ.Π. &amp; Ε.Ε.Π. ΑΕΙ/ΤΕΙ,  ΣΥΜΒΑΣΗ ΕΡΓΟΥ, ΙΚΑ-ΕΤΑΜ, 20/09/2013 - 27/01/2014, Απασχόλησης 4 Μήνες
ΕΑΠ, Ε.Π. ΤΕΙ, Ε.ΔΙ.Π. &amp; Ε.Ε.Π. ΑΕΙ/ΤΕΙ, ΣΥΜΒΑΣΗ ΕΡΓΟΥ, ΙΚΑ-ΕΤΑΜ, 01/10/2012 - 31/07/2013, Απασχόληση 10 Μήνες
Πανεπιστήμιο Θεσσαλίας, Λέκτορας, ΣΥΜΒΑΣΗ ΟΡΙΣΜΕΝΟΥ ΧΡΟΝΟΥ, ΙΚΑ-ΕΤΑΜ, 01/10/2012 - 30/07/2013, Απασχόληση 10 Μήνες  
ΕΑΠ,  Ε.Π. ΤΕΙ, Ε.ΔΙ.Π. &amp; Ε.Ε.Π. ΑΕΙ/ΤΕΙ,  ΣΥΜΒΑΣΗ ΕΡΓΟΥ, ΙΚΑ-ΕΤΑΜ, 01/10/2011 - 31/07/2012, Απασχόληση 10 Μήνες
ΤΕΙ ΑΘΗΝΑΣ,  Ε.Π. ΤΕΙ, Ε.ΔΙ.Π. &amp; Ε.Ε.Π. ΑΕΙ/ΤΕΙ, ΣΥΜΒΑΣΗ ΟΡΙΣΜΕΝΟΥ ΧΡΟΝΟΥ, ΙΚΑ-ΕΤΑΜ, 01/10/2010 - 30/06/2011,  Απασχόληση 9 Μήνες 
ΤΑΙΣΥΤ, Υπάλληλος, ΙΚΑ-ΕΤΑΜ, 01/04/2007 - 30/07/2008, Απασχόληση 3 Μήνες  
ΟΚΕ, Υπάλληλος, ΙΚΑ-ΕΤΑΜ, 01/10/2001 - 30/04/2007, Απασχόληση 60 Μήνες
</t>
  </si>
  <si>
    <t>ΑΓΓΛΙΚΑ-Άριστα
(χωρίς μετάφραση και επικυρωση)</t>
  </si>
  <si>
    <r>
      <t xml:space="preserve">203-Αντίστοιχη διετής εμπειρία μετά την απόκτηση του μεταπτυχιακού τίτλου
204-Εμπειρία τουλάχιστον τεσσάρων (4) ετών μετά την απόκτηση του βασικού τίτλου σπουδών, στο γνωστικό αντικείμενο της θέσης 
</t>
    </r>
    <r>
      <rPr>
        <i/>
        <sz val="11"/>
        <rFont val="Calibri"/>
        <family val="2"/>
        <charset val="161"/>
        <scheme val="minor"/>
      </rPr>
      <t xml:space="preserve">(Έλλειψη βεβαίωσης ασφαλιστικού φορέα για απόδειξη επικαλούμενης εμπειρίας)
205-Μία (1) τουλάχιστον δημοσίευση ή επιστημονική ανακοίνωση σε θέμα σχετικό με το περιεχόμενο της ειδικότητας της θέσης
</t>
    </r>
    <r>
      <rPr>
        <sz val="11"/>
        <rFont val="Calibri"/>
        <family val="2"/>
        <charset val="161"/>
        <scheme val="minor"/>
      </rPr>
      <t xml:space="preserve">
002-Αριστη γνώση της αγγλικής γλώσσας 
</t>
    </r>
    <r>
      <rPr>
        <i/>
        <sz val="11"/>
        <rFont val="Calibri"/>
        <family val="2"/>
        <charset val="161"/>
        <scheme val="minor"/>
      </rPr>
      <t>(χωρίς μετάφραση και επικύρωση)</t>
    </r>
  </si>
  <si>
    <r>
      <t xml:space="preserve">1) ΠΕΙΡΑΙΩΣ REAL ESTATE AE, 
</t>
    </r>
    <r>
      <rPr>
        <b/>
        <sz val="11"/>
        <rFont val="Calibri"/>
        <family val="2"/>
        <charset val="161"/>
        <scheme val="minor"/>
      </rPr>
      <t>ΒΟΗΘΟΣ ΛΟΓΙΣΤΗ</t>
    </r>
    <r>
      <rPr>
        <sz val="11"/>
        <rFont val="Calibri"/>
        <family val="2"/>
        <charset val="161"/>
        <scheme val="minor"/>
      </rPr>
      <t xml:space="preserve">, ΙΚΑ-ΕΤΑΜ,
15/10/2018 - 19/09/2019, 
</t>
    </r>
    <r>
      <rPr>
        <b/>
        <sz val="11"/>
        <rFont val="Calibri"/>
        <family val="2"/>
        <charset val="161"/>
        <scheme val="minor"/>
      </rPr>
      <t>Απασχόληση 10 Μήνες, 13 Ημέρες</t>
    </r>
    <r>
      <rPr>
        <sz val="11"/>
        <rFont val="Calibri"/>
        <family val="2"/>
        <charset val="161"/>
        <scheme val="minor"/>
      </rPr>
      <t xml:space="preserve"> 
2) ACCOUNTING CONSULTING SERVICES AE, 
</t>
    </r>
    <r>
      <rPr>
        <b/>
        <sz val="11"/>
        <rFont val="Calibri"/>
        <family val="2"/>
        <charset val="161"/>
        <scheme val="minor"/>
      </rPr>
      <t>ΒΟΗΘΟΣ ΛΟΓΙΣΤΗ</t>
    </r>
    <r>
      <rPr>
        <sz val="11"/>
        <rFont val="Calibri"/>
        <family val="2"/>
        <charset val="161"/>
        <scheme val="minor"/>
      </rPr>
      <t xml:space="preserve">, ΙΚΑ-ΕΤΑΜ, 
14/05/2007 - 12/10/2018, 
</t>
    </r>
    <r>
      <rPr>
        <b/>
        <sz val="11"/>
        <rFont val="Calibri"/>
        <family val="2"/>
        <charset val="161"/>
        <scheme val="minor"/>
      </rPr>
      <t xml:space="preserve">Απασχόληση 137 Μήνες, 2 Ημέρες 
</t>
    </r>
    <r>
      <rPr>
        <sz val="11"/>
        <rFont val="Calibri"/>
        <family val="2"/>
        <charset val="161"/>
        <scheme val="minor"/>
      </rPr>
      <t xml:space="preserve">
3) ΝΑΥΤΙΛΟΣ ΑΕ, 
</t>
    </r>
    <r>
      <rPr>
        <b/>
        <sz val="11"/>
        <rFont val="Calibri"/>
        <family val="2"/>
        <charset val="161"/>
        <scheme val="minor"/>
      </rPr>
      <t>ΒΟΗΘΟΣ ΛΟΓΙΣΤΗ,</t>
    </r>
    <r>
      <rPr>
        <sz val="11"/>
        <rFont val="Calibri"/>
        <family val="2"/>
        <charset val="161"/>
        <scheme val="minor"/>
      </rPr>
      <t xml:space="preserve"> ΙΚΑ-ΕΤΑΜ, 
01/09/2004 -  11/05/2007, 
</t>
    </r>
    <r>
      <rPr>
        <b/>
        <sz val="11"/>
        <rFont val="Calibri"/>
        <family val="2"/>
        <charset val="161"/>
        <scheme val="minor"/>
      </rPr>
      <t>Απασχόληση 32 Μήνες, 12 Ημέρες</t>
    </r>
  </si>
  <si>
    <r>
      <t xml:space="preserve">ΒΟΥΛΗ ΤΩΝ ΕΛΛΗΝΩΝ
</t>
    </r>
    <r>
      <rPr>
        <b/>
        <sz val="11"/>
        <rFont val="Calibri"/>
        <family val="2"/>
        <charset val="161"/>
        <scheme val="minor"/>
      </rPr>
      <t>ΕΠΙΣΤΗΜΟΝΙΚΟΣ ΣΥΝΕΡΓΑΤΗΣ ΒΟΥΛΕΥΤΗ</t>
    </r>
    <r>
      <rPr>
        <sz val="11"/>
        <rFont val="Calibri"/>
        <family val="2"/>
        <charset val="161"/>
        <scheme val="minor"/>
      </rPr>
      <t xml:space="preserve">,  ΙΚΑ-ΕΤΑΜ
19/10/2009 - 31/10/2016
</t>
    </r>
    <r>
      <rPr>
        <b/>
        <sz val="11"/>
        <rFont val="Calibri"/>
        <family val="2"/>
        <charset val="161"/>
        <scheme val="minor"/>
      </rPr>
      <t xml:space="preserve">Απασχόληση 115 Μήνες, 4 Ημέρες </t>
    </r>
    <r>
      <rPr>
        <sz val="11"/>
        <rFont val="Calibri"/>
        <family val="2"/>
        <charset val="161"/>
        <scheme val="minor"/>
      </rPr>
      <t xml:space="preserve">
ΟΡΓΑΝΙΣΜΟΣ ΠΕΡΙΘΑΛΨΗΣ ΑΣΦΑΛΙΣΜΕΝΩΝ ΔΗΜΟΣΙΟΥ, 
</t>
    </r>
    <r>
      <rPr>
        <b/>
        <sz val="11"/>
        <rFont val="Calibri"/>
        <family val="2"/>
        <charset val="161"/>
        <scheme val="minor"/>
      </rPr>
      <t>ΧΕΙΡΙΣΤΡΙΑ ΗΛΕΚΤΡΟΝΙΚΩΝ ΥΠΟΛΟΓΙΣΤΩΝ</t>
    </r>
    <r>
      <rPr>
        <sz val="11"/>
        <rFont val="Calibri"/>
        <family val="2"/>
        <charset val="161"/>
        <scheme val="minor"/>
      </rPr>
      <t xml:space="preserve">, ΙΚΑ-ΕΤΑΜ, 
16/2/2009-15/10/2009
</t>
    </r>
    <r>
      <rPr>
        <b/>
        <sz val="11"/>
        <rFont val="Calibri"/>
        <family val="2"/>
        <charset val="161"/>
        <scheme val="minor"/>
      </rPr>
      <t>Απασχόληση 8 Μήνες 2 Ημέρες</t>
    </r>
    <r>
      <rPr>
        <sz val="11"/>
        <rFont val="Calibri"/>
        <family val="2"/>
        <charset val="161"/>
        <scheme val="minor"/>
      </rPr>
      <t xml:space="preserve"> 
JUMBO A.E., 
</t>
    </r>
    <r>
      <rPr>
        <b/>
        <sz val="11"/>
        <rFont val="Calibri"/>
        <family val="2"/>
        <charset val="161"/>
        <scheme val="minor"/>
      </rPr>
      <t>ΥΠΑΛΛΗΛΟΣ</t>
    </r>
    <r>
      <rPr>
        <sz val="11"/>
        <rFont val="Calibri"/>
        <family val="2"/>
        <charset val="161"/>
        <scheme val="minor"/>
      </rPr>
      <t xml:space="preserve">, ΙΚΑ-ΕΤΑΜ
01/12/2008 -  31/12/2008,  
</t>
    </r>
    <r>
      <rPr>
        <b/>
        <sz val="11"/>
        <rFont val="Calibri"/>
        <family val="2"/>
        <charset val="161"/>
        <scheme val="minor"/>
      </rPr>
      <t xml:space="preserve">Απασχόληση 23 Ημέρες </t>
    </r>
  </si>
  <si>
    <t>Διοίκηση Μονάδων Υγείας, Ίδρ.:ΕΛΛΗΝΙΚΟ ΑΝΟΙΚΤΟ ΠΑΝΕΠΙΣΤΗΜΙΟ, 
Βαθ.: Πολύ καλά 
1/10/2013
 Διοίκηση Διεθνών Επιχειρήσεων, 
Ίδρ.:Gerenoble Ecole de Management, 
Βαθ.: Καλά
10/2/2002</t>
  </si>
  <si>
    <t>88 μηνες</t>
  </si>
  <si>
    <t>001-Γνώση Πληροφορικής και Χειρισμού Η/Υ στα εξής αντικείμενα: α)επεξεργασία κειμένων, β)υπολογιστικών φύλλων, γ) υπηρεσιών διαδικτύου 
002-Αριστη γνώση της αγγλικής γλώσσας 
201-Διδακτορικό δίπλωμα στη Διοίκηση Υπηρεσιών Υγείας ή Οικονομικά της Υγείας 
202-Μεταπτυχιακός τίτλος στη Διοίκηση Υπηρεσιών Υγείας ή Οικονομικά της Υγείας 
205-Μία (1) τουλάχιστον δημοσίευση ή επιστημονική ανακοίνωση σε θέμα σχετικό με το περιεχόμενο της ειδικότητας της θέσης</t>
  </si>
  <si>
    <r>
      <t xml:space="preserve">ΑΡΧΕΙΟΘΗΚΗ, Υπάλληλος,ΣΥΜΒΑΣΗ ΟΡΙΣΜΕΝΟΥ ΧΡΟΝΟΥ, ΙΚΑ-ΕΤΑΜ, </t>
    </r>
    <r>
      <rPr>
        <b/>
        <sz val="11"/>
        <rFont val="Calibri"/>
        <family val="2"/>
        <charset val="161"/>
        <scheme val="minor"/>
      </rPr>
      <t xml:space="preserve">1/6/2018 έως σήμερα </t>
    </r>
    <r>
      <rPr>
        <sz val="11"/>
        <rFont val="Calibri"/>
        <family val="2"/>
        <charset val="161"/>
        <scheme val="minor"/>
      </rPr>
      <t xml:space="preserve">
ΩΝΑΣΕΙΟ ΚΑΡΔΙΟΧΕΙΡΟΥΡΓΙΚΟ ΚΕΝΤΡΟ, Υπάλληλος, ΣΥΜΒΑΣΗ ΟΡΙΣΜΕΝΟΥ ΧΡΟΝΟΥ, ΙΚΑ-ΕΤΑΜ, 8/04/2017 - 18/08/2017, </t>
    </r>
    <r>
      <rPr>
        <b/>
        <sz val="11"/>
        <rFont val="Calibri"/>
        <family val="2"/>
        <charset val="161"/>
        <scheme val="minor"/>
      </rPr>
      <t xml:space="preserve">Απασχόληση 4 Μήνες
(Έλλειψη βεβαίωσης ασφαλιστικού φορέα για απόδειξη επικαλούμενης εμπειρίας)
</t>
    </r>
    <r>
      <rPr>
        <sz val="11"/>
        <rFont val="Calibri"/>
        <family val="2"/>
        <charset val="161"/>
        <scheme val="minor"/>
      </rPr>
      <t xml:space="preserve">
</t>
    </r>
  </si>
  <si>
    <t>001-Γνώση Πληροφορικής και Χειρισμού Η/Υ στα εξής αντικείμενα: α)επεξεργασία κειμένων, β)υπολογιστικών φύλλων, γ) υπηρεσιών διαδικτύου 
 002-Αριστη γνώση της αγγλικής γλώσσας 
 003-Πολύ καλή γνώση της αγγλικής γλώσσας 
 201-Διδακτορικό δίπλωμα στη Διοίκηση Υπηρεσιών Υγείας ή Οικονομικά της Υγείας 
 202-Μεταπτυχιακός τίτλος στη Διοίκηση Υπηρεσιών Υγείας ή Οικονομικά της Υγείας 
 203-Αντίστοιχη διετής εμπειρία μετά την απόκτηση του μεταπτυχιακού τίτλου 
 204-Εμπειρία τουλάχιστον τεσσάρων (4) ετών μετά την απόκτηση του βασικού τίτλου σπουδών, στο γνωστικό αντικείμενο της θέσης 
 205-Μία (1) τουλάχιστον δημοσίευση ή επιστημονική ανακοίνωση σε θέμα σχετικό με το περιεχόμενο της ειδικότητας της θέσης</t>
  </si>
  <si>
    <t>Περιοδικό/Βιβλίο: JOURNAL OF HOSPITAL ADMINISTRATION, Τίτλος: Estimation of unpredictable hospital demand variations in two Piraeus public hospitals, Greece., Έτος: 2013 
 Περιοδικό/Βιβλίο: JOURNAL OF HOSPITAL ADMINISTRATION, Τίτλος: A simple descriptive analysis of hospital admissions- progress: a case study of the Greatest Public General Hospital, Athens, Greece. , Έτος: 2012 
 Περιοδικό/Βιβλίο: WORLD HOSPITAL AND HEALTH SERVICES, Τίτλος: Hospital demand variations: suggested instruments for hospital managers. , Έτος: 2011 
 Περιοδικό/Βιβλίο: International Journal of Healthcare Delivery Reform Initiatives, Τίτλος: A promising health care reform in Greece: the emphasis is on hospitals. , Έτος: 2011 
 Περιοδικό/Βιβλίο: HEALTH SCIENCE JOURNAL, Τίτλος: Comparison of health management programs in Turkey and Greece, Έτος: 2011 
 Περιοδικό/Βιβλίο: THE OPEN ECONOMICS JOURNAL, Τίτλος: Hospital costs and unexpected demand: the case of Greece. , Έτος: 2011 
 Περιοδικό/Βιβλίο: GLOBAL JOURNAL OF HEALTH SCIENCE, Τίτλος: Demand Variability, Demand Uncertainty and Hospital Costs: A Selective Survey of the Empirical Literature. , Έτος: 2010 
 Περιοδικό/Βιβλίο: HEALTH SERVICES MANAGEMENT RESEARCH, Τίτλος: Forecasting the stochastic demand for inpatient care: the case of the Greek national health system. , Έτος: 2010 
 Περιοδικό/Βιβλίο: REVIEW OF EUROPEAN STUDIES, Τίτλος: The Greek hospital sector and its cost efficiency problems in relation to unexpected hospital demand: a policy-making perspective. , Έτος: 2010 
 Περιοδικό/Βιβλίο: Online Journal of Rural Nursing and Health Care, Τίτλος: Comparison of hospital admissions in two rural Greek public hospitals. , Έτος: 2010 
 Περιοδικό/Βιβλίο: HOSPITAL TOPICS, Τίτλος: Measuring unexpected hospital demand: the application of a univariate model to public hospitals in Greece. , Έτος: 2009 
 Περιοδικό/Βιβλίο: HEALTH POLICY, Τίτλος: Concentration in the Greek private hospital sector: a descriptive analysis. , Έτος: 2007</t>
  </si>
  <si>
    <r>
      <t>ΟΜΙΛΟΣ ΟΤΕ, Υπάλληλος, ΣΥΜΒΑΣΗ ΑΟΡΙΣΤΟΥ ΧΡΟΝΟΥ, ΕΦΚΑ, 20/08/2012 - σήμερα,</t>
    </r>
    <r>
      <rPr>
        <b/>
        <sz val="11"/>
        <rFont val="Calibri"/>
        <family val="2"/>
        <charset val="161"/>
        <scheme val="minor"/>
      </rPr>
      <t xml:space="preserve"> Απασχόληση 79 Μήνες 29 Ημέρες</t>
    </r>
    <r>
      <rPr>
        <sz val="11"/>
        <rFont val="Calibri"/>
        <family val="2"/>
        <charset val="161"/>
        <scheme val="minor"/>
      </rPr>
      <t xml:space="preserve">
</t>
    </r>
  </si>
  <si>
    <t>5 ΜΗΝΕΣ</t>
  </si>
  <si>
    <r>
      <t xml:space="preserve">ΔΗΜΟΣ ΑΜΑΡΟΥΣΙΟΥ, Υπάλληλος, ΣΥΜΒΑΣΗ ΟΡΙΣΜΕΝΟΥ ΧΡΟΝΟΥ, ΙΚΑ-ΕΤΑΜ, 27/07/2015 - 26/12/2015, </t>
    </r>
    <r>
      <rPr>
        <b/>
        <sz val="11"/>
        <rFont val="Calibri"/>
        <family val="2"/>
        <charset val="161"/>
        <scheme val="minor"/>
      </rPr>
      <t>Απασχόληση 5 Μήνες</t>
    </r>
  </si>
  <si>
    <r>
      <t xml:space="preserve">IKY, ΣΥΜΒΑΣΗ ΟΡΙΣΜΕΝΟΥ ΧΡΟΝΟΥ, ΙΚΑ-ΕΤΑΜ, 01/04/2015 - 02/09/2019, ΠΕ Οικονομικού (Τμήμα Οικονομικής Διαχείρισης, Δ/νση Διοίκησης &amp; Οικονομικής Διαχειρισης),
</t>
    </r>
    <r>
      <rPr>
        <b/>
        <sz val="11"/>
        <rFont val="Calibri"/>
        <family val="2"/>
        <charset val="161"/>
        <scheme val="minor"/>
      </rPr>
      <t xml:space="preserve">Απασχόληση 53 Μήνες, 2 Ημέρες 
</t>
    </r>
    <r>
      <rPr>
        <sz val="11"/>
        <rFont val="Calibri"/>
        <family val="2"/>
        <charset val="161"/>
        <scheme val="minor"/>
      </rPr>
      <t xml:space="preserve">
ΕΡΤ ΑΕ, ΣΥΜΒΑΣΗ ΕΡΓΟΥ, ΙΚΑ-ΕΤΑΜ, 01/11/2007-30/06/2010, Δημοσιογράφος (2 μήνες)  &amp; Λογιστικός Σύμβουλος, </t>
    </r>
    <r>
      <rPr>
        <b/>
        <sz val="11"/>
        <rFont val="Calibri"/>
        <family val="2"/>
        <charset val="161"/>
        <scheme val="minor"/>
      </rPr>
      <t xml:space="preserve">Απασχόληση 29 Μήνες </t>
    </r>
    <r>
      <rPr>
        <sz val="11"/>
        <rFont val="Calibri"/>
        <family val="2"/>
        <charset val="161"/>
        <scheme val="minor"/>
      </rPr>
      <t xml:space="preserve">
Express Publishing , ΙΚΑ-ΕΤΑΜ, 01/11/2006 - 30/11/2006, </t>
    </r>
    <r>
      <rPr>
        <b/>
        <sz val="11"/>
        <rFont val="Calibri"/>
        <family val="2"/>
        <charset val="161"/>
        <scheme val="minor"/>
      </rPr>
      <t xml:space="preserve">Απασχόληση 1 Μήνες 
</t>
    </r>
    <r>
      <rPr>
        <sz val="11"/>
        <rFont val="Calibri"/>
        <family val="2"/>
        <charset val="161"/>
        <scheme val="minor"/>
      </rPr>
      <t xml:space="preserve">
ΑΘΗΝΑ 2004, ΙΚΑ-ΕΤΑΜ, 15/04/2004 -  30/09/2004, Υπάλληλος Διοίκησης, </t>
    </r>
    <r>
      <rPr>
        <b/>
        <sz val="11"/>
        <rFont val="Calibri"/>
        <family val="2"/>
        <charset val="161"/>
        <scheme val="minor"/>
      </rPr>
      <t>Απασχόληση 5 Μήνες</t>
    </r>
  </si>
  <si>
    <r>
      <t xml:space="preserve">MEDICON HELLAS Α.Ε., Υπάλληλος, ΣΥΜΒΑΣΗ ΑΟΡΙΣΤΟΥ ΧΡΟΝΟΥ, ΕΦΚΑ, 01/10/2018 έως σήμερα, </t>
    </r>
    <r>
      <rPr>
        <b/>
        <sz val="11"/>
        <rFont val="Calibri"/>
        <family val="2"/>
        <charset val="161"/>
        <scheme val="minor"/>
      </rPr>
      <t>Απασχόληση 6 Μήνες 10 Ημέρες</t>
    </r>
    <r>
      <rPr>
        <sz val="11"/>
        <rFont val="Calibri"/>
        <family val="2"/>
        <charset val="161"/>
        <scheme val="minor"/>
      </rPr>
      <t xml:space="preserve">
</t>
    </r>
    <r>
      <rPr>
        <b/>
        <sz val="11"/>
        <rFont val="Calibri"/>
        <family val="2"/>
        <charset val="161"/>
        <scheme val="minor"/>
      </rPr>
      <t>(Έλλειψη βεβαίωσης ασφαλιστικού φορέα για απόδειξη επικαλούμενης εμπειρίας)</t>
    </r>
    <r>
      <rPr>
        <sz val="11"/>
        <rFont val="Calibri"/>
        <family val="2"/>
        <charset val="161"/>
        <scheme val="minor"/>
      </rPr>
      <t xml:space="preserve">
</t>
    </r>
  </si>
  <si>
    <t>182 ΜΗΝΕΣ</t>
  </si>
  <si>
    <t>119 ΜΗΝΕΣ</t>
  </si>
  <si>
    <t>115 ΜΗΝΕΣ</t>
  </si>
  <si>
    <r>
      <t xml:space="preserve">ΥΠΟΥΡΓΕΙΟ ΕΘΝΙΚΗΣ ΑΜΥΝΑΣ ΝΑΥΤΙΚΟ ΝΟΣΟΚΟΜΕΙΟ ΑΘΗΝΩΝ, Διευθυντής Εφοδιασμού και Οικονομικής Μέριμνας (από 22/7/2019 μέχρι σήμερα), Προϊστάμενος Γραφείου Προμηθειών και Διαγωνισμών (10/10/2016-18/7/2019) και Προϊστάμενος Γραφείου Εφοδιασμού &amp; Γραφείου Προληπτικού Ελέγχου Δαπανών (15/2/2016-15/3/2016) </t>
    </r>
    <r>
      <rPr>
        <b/>
        <sz val="11"/>
        <rFont val="Calibri"/>
        <family val="2"/>
        <charset val="161"/>
        <scheme val="minor"/>
      </rPr>
      <t>Απασχόλησης 41 Μήνες 4 Ημέρες</t>
    </r>
    <r>
      <rPr>
        <sz val="11"/>
        <rFont val="Calibri"/>
        <family val="2"/>
        <charset val="161"/>
        <scheme val="minor"/>
      </rPr>
      <t xml:space="preserve">
ΥΠΟΥΡΓΕΙΟ ΕΘΝΙΚΗΣ ΑΜΥΝΑΣ, ΜΟΝΙΜΟΣ / Η ΥΠΑΛΛΗΛΟΣ, ΔΗΜΟΣΙΟ, 06/11/2003 - 18/7/2019, </t>
    </r>
    <r>
      <rPr>
        <b/>
        <sz val="11"/>
        <rFont val="Calibri"/>
        <family val="2"/>
        <charset val="161"/>
        <scheme val="minor"/>
      </rPr>
      <t>Απασχόλησης: 182 Μήνες</t>
    </r>
  </si>
  <si>
    <t>41 ΜΗΝΕΣ</t>
  </si>
  <si>
    <r>
      <t xml:space="preserve">Γ.Ν.Α "ΣΙΣΜΑΝΟΓΛΕΙΟ - ΑΜΑΛΙΑ ΦΛΕΜΙΓΚ", Αναπληρωτής Διοικητής,  26/9/2016 - 20/9/2019, </t>
    </r>
    <r>
      <rPr>
        <b/>
        <sz val="11"/>
        <rFont val="Calibri"/>
        <family val="2"/>
        <charset val="161"/>
        <scheme val="minor"/>
      </rPr>
      <t>Απασχόλησης 35 Μήνες 26 Ημέρες</t>
    </r>
    <r>
      <rPr>
        <sz val="11"/>
        <rFont val="Calibri"/>
        <family val="2"/>
        <charset val="161"/>
        <scheme val="minor"/>
      </rPr>
      <t xml:space="preserve">
ΕΔΟΕΑΠ,Γενικός Διευθυντής, 01/12/2010 -  23/09/2016, </t>
    </r>
    <r>
      <rPr>
        <b/>
        <sz val="11"/>
        <rFont val="Calibri"/>
        <family val="2"/>
        <charset val="161"/>
        <scheme val="minor"/>
      </rPr>
      <t>Απασχόλησης 69 Μήνες 23 Ημέρες</t>
    </r>
    <r>
      <rPr>
        <sz val="11"/>
        <rFont val="Calibri"/>
        <family val="2"/>
        <charset val="161"/>
        <scheme val="minor"/>
      </rPr>
      <t xml:space="preserve">
ΚΕ.Θ.Ε.Α., Υπεύθυνος Τομέα Διοικητικού - Οικονομικού, ΣΥΜΒΑΣΗ ΑΟΡΙΣΤΟΥ ΧΡΟΝΟΥ, 23/9/2009  - 30/11/2010, </t>
    </r>
    <r>
      <rPr>
        <b/>
        <sz val="11"/>
        <rFont val="Calibri"/>
        <family val="2"/>
        <charset val="161"/>
        <scheme val="minor"/>
      </rPr>
      <t>Απασχόλησης 14 Μήνες 8 Ημέρες</t>
    </r>
    <r>
      <rPr>
        <sz val="11"/>
        <rFont val="Calibri"/>
        <family val="2"/>
        <charset val="161"/>
        <scheme val="minor"/>
      </rPr>
      <t xml:space="preserve">
ΚΕ.Θ.Ε.Α., Υπεύθυνος Τομέα Διοικητικού - Οικονομικού, ΣΥΜΒΑΣΗ ΑΟΡΙΣΤΟΥ ΧΡΟΝΟΥ, 1/6/1993 -30/11/2010, </t>
    </r>
    <r>
      <rPr>
        <b/>
        <sz val="11"/>
        <rFont val="Calibri"/>
        <family val="2"/>
        <charset val="161"/>
        <scheme val="minor"/>
      </rPr>
      <t>Απασχόλησης 210 Μήνες</t>
    </r>
    <r>
      <rPr>
        <sz val="11"/>
        <rFont val="Calibri"/>
        <family val="2"/>
        <charset val="161"/>
        <scheme val="minor"/>
      </rPr>
      <t xml:space="preserve">
</t>
    </r>
  </si>
  <si>
    <r>
      <t xml:space="preserve">ΙΝΣΤΙΤΟΥΤΟ ΝΕΟΛΑΙΑΣ ΚΑΙ ΔΙΑ ΒΙΟΥ ΜΑΘΗΣΗΣ, ΑΝΑΠΛΗΡΩΤΗΣ ΠΡΟΕΔΡΟΣ &amp; ΠΡΟΕΔΡΟΣ, 31/3/10-4/11/11 (ΠΑΡΑΛΛΗΛΑ)
ΠΕΡΙΦΕΡΕΙΑΚΟ ΤΑΜΕΙΟ ΑΝΑΠΤΥΞΗΣ ΑΤΤΙΚΗΣ, ΠΕ Οικονομικής Κατεύθυνσης,ΙΚΑ-ΕΤΑΜ, 23/11/20018 - 22/7/2018, </t>
    </r>
    <r>
      <rPr>
        <b/>
        <sz val="11"/>
        <rFont val="Calibri"/>
        <family val="2"/>
        <charset val="161"/>
        <scheme val="minor"/>
      </rPr>
      <t xml:space="preserve">Απασχόληση 8 Μήνες </t>
    </r>
    <r>
      <rPr>
        <sz val="11"/>
        <rFont val="Calibri"/>
        <family val="2"/>
        <charset val="161"/>
        <scheme val="minor"/>
      </rPr>
      <t xml:space="preserve">
ΣΥΛΒΑΝΑ ΡΑΠΤΗ (ΕΥΡΩΒΟΥΛΕΥΤΗΣ ΕΥΡΩΠΑΙΚΟΥ ΚΟΙΝΟΒΟΥΛΙΟΥ),  Υπάλληλος, 01/01/2013 - 30/06/2014, </t>
    </r>
    <r>
      <rPr>
        <b/>
        <sz val="11"/>
        <rFont val="Calibri"/>
        <family val="2"/>
        <charset val="161"/>
        <scheme val="minor"/>
      </rPr>
      <t>Απασχόληση 18 Μήνες</t>
    </r>
    <r>
      <rPr>
        <sz val="11"/>
        <rFont val="Calibri"/>
        <family val="2"/>
        <charset val="161"/>
        <scheme val="minor"/>
      </rPr>
      <t xml:space="preserve">
ΥΠΟΥΡΓΕΙΟ ΑΝΑΠΤΥΞΗΣ ΑΝΤΑΓΩΝΙΣΤΙΚΟΤΗΤΑΣ ΚΑΙ ΝΑΥΤΙΛΙΑΣ,  Υπάλληλος, 07/03/2012 - 17/05/2012, </t>
    </r>
    <r>
      <rPr>
        <b/>
        <sz val="11"/>
        <rFont val="Calibri"/>
        <family val="2"/>
        <charset val="161"/>
        <scheme val="minor"/>
      </rPr>
      <t>Απασχόληση 2 Μήνες 11 Ημέρες</t>
    </r>
    <r>
      <rPr>
        <sz val="11"/>
        <rFont val="Calibri"/>
        <family val="2"/>
        <charset val="161"/>
        <scheme val="minor"/>
      </rPr>
      <t xml:space="preserve">
ΥΠΟΥΡΓΕΙΟ ΠΑΙΔΕΙΑΣ ΚΑΙ ΘΡΗΣΚΕΥΜΑΤΩΝ ΠΟΛΙΤΙΣΜΟΥ ΚΑΙ ΑΘΛΗΤΙΣΜΟΥ, </t>
    </r>
    <r>
      <rPr>
        <b/>
        <sz val="11"/>
        <rFont val="Calibri"/>
        <family val="2"/>
        <charset val="161"/>
        <scheme val="minor"/>
      </rPr>
      <t>ΕΙΔΙΚΟΣ ΕΠΙΣΤΗΜΟΝΑΣ</t>
    </r>
    <r>
      <rPr>
        <sz val="11"/>
        <rFont val="Calibri"/>
        <family val="2"/>
        <charset val="161"/>
        <scheme val="minor"/>
      </rPr>
      <t xml:space="preserve"> , ΙΚΑ-ΕΤΑΜ, 21/02/2011 -07/03/2012, </t>
    </r>
    <r>
      <rPr>
        <b/>
        <sz val="11"/>
        <rFont val="Calibri"/>
        <family val="2"/>
        <charset val="161"/>
        <scheme val="minor"/>
      </rPr>
      <t xml:space="preserve">Απασχόληση 12 Μήνες 16  Ημέρες </t>
    </r>
    <r>
      <rPr>
        <sz val="11"/>
        <rFont val="Calibri"/>
        <family val="2"/>
        <charset val="161"/>
        <scheme val="minor"/>
      </rPr>
      <t xml:space="preserve">
ΚΟΚΚΙΝΑΚΗΣ ΓΕΩΡΓΙΟΣ , Υπάλληλος, ΙΚΑ-ΕΤΑΜ, 01/05/2008 - 01/05/2009, </t>
    </r>
    <r>
      <rPr>
        <b/>
        <sz val="11"/>
        <rFont val="Calibri"/>
        <family val="2"/>
        <charset val="161"/>
        <scheme val="minor"/>
      </rPr>
      <t>Απασχόληση 12 Μήνες</t>
    </r>
    <r>
      <rPr>
        <sz val="11"/>
        <rFont val="Calibri"/>
        <family val="2"/>
        <charset val="161"/>
        <scheme val="minor"/>
      </rPr>
      <t xml:space="preserve"> </t>
    </r>
  </si>
  <si>
    <t>53 ΜΗΝΕΣ</t>
  </si>
  <si>
    <t>Εθνικό &amp; Καποδιστριακό Πανεπιστήμιο Αθηνών, Αθήνα (Ελλάδα), Ερευνητής, ΣΥΜΒΑΣΗ ΕΡΓΟΥ, 01/06/2003, Απασχόληση 6 Μήνες 
MedNet Greece S.A., Αθήνα (Ελλάδα) , ΟΑΕΕ-ΤΕΒΕ, 01/09/2015, Απασχόληση 26 Μήνες 
Παγκόσμιοι Αγώνες Special Olympics – ΑΘΗΝΑ 2011, Αθήνα (Ελλάδα) , ΟΑΕΕ-ΤΕΒΕ, 01/10/2010, Απασχόληση 10 Μήνες 
INTRASOFT International S.A., Αθήνα (Ελλάδα) , ΙΚΑ-ΕΤΑΜ, 26/09/2011, Απασχόληση 8 Μήνες 
ΡΟΣ (ΕΛΛΑΣ) ΑΝΩΝΥΜΗ ΕΤΑΙΡΕΙΑ, ΟΑΕΕ-ΤΕΒΕ, 18/02/2019, Απασχόληση 1 Μήνας 
Οικονομικό Πανεπιστήμιο Αθήνας, Αθήνα (Ελλάδα), ΟΑΕΕ-ΤΕΒΕ, 01/01/2006, Απασχόληση 42 Μήνες 
Οικονομικό Πανεπιστήμιο Αθήνας, Αθήνα (Ελλάδα), Ερευνητής, Απασχόληση 12 Μήνες 
Deutsche Gesellschaft fur Internationale Zusammenarbeit (GIZ) GmbH, Αθήνα (Ελλάδα), ΟΑΕΕ-ΤΕΒΕ, 01/09/2014, Απασχόληση 10 Μήνες 
ΔΙΑΔΙΚΑΣΙΑ Α.Ε., ΙΚΑ-ΕΤΑΜ, 01/03/2014, Απασχόλησης 6 Μήνες 
FORMAT ΣΥΜΒΟΥΛΟΙ ΕΠΙΧΕΙΡΗΣΕΩΝ ΠΑΡΑΓΩΓΗ ΚΑΙ ΕΜΠΟΡΙΑ ΛΟΓΙΣΜΙΚΟΥ-ΔΙΑΦΗΜΙΣΤΙΚΕΣ ΥΠΗΡΕΣΙΕΣ ΑΝΩΝΥΜΗ ΕΤΑΙΡΕΙΑ, ΟΑΕΕ-ΤΕΒΕ, 01/02/2016, Απασχόληση 1 Μήνας 
ΔΙΑΔΙΚΑΣΙΑ Α.Ε., ΟΑΕΕ-ΤΕΒΕ,  04/09/2012, Απασχόληση 18 Μήνες 
MedNet Greece S.A., Αθήνα (Ελλάδα) – MunichRE (Γερμανία), ΙΚΑ-ΕΤΑΜ, 01/10/2017Απασχόληση 13 Μήνες</t>
  </si>
  <si>
    <t>11 ΜΗΝΕΣ</t>
  </si>
  <si>
    <r>
      <t xml:space="preserve">ΕΛΛΗΝΙΚΑ ΚΕΛΛΑΡΙΑ ΟΙΝΩΝ, ΙΚΑ-ΕΤΑΜ, 13/04/2018 - , Απασχόληση 17 Μήνες
ΒΙΟΙΑΤΡΙΚΗ, Διοικητής, ΙΚΑ-ΕΤΑΜ, 25/02/2014 - 06/04/2018, Απασχόλησης 49 Μήνες 
MEDITRINA, Υπάλληλος, ΙΚΑ-ΕΤΑΜ, 20/08/2010-25/02/2014, Απασχόληση 42
G4S, Υπάλληλος, ΙΚΑ-ΕΤΑΜ, 20/05/2008 - 20/05/2009, Απασχόληση 12 Μήνες
</t>
    </r>
    <r>
      <rPr>
        <b/>
        <sz val="11"/>
        <rFont val="Calibri"/>
        <family val="2"/>
        <charset val="161"/>
        <scheme val="minor"/>
      </rPr>
      <t>Έλλειψη βεβαίωσης ασφαλιστικού φορέα</t>
    </r>
  </si>
  <si>
    <t>160 MHNES</t>
  </si>
  <si>
    <t>BDO ΟΡΚΩΤΟΙ ΕΛΕΓΚΤΕΣ ΛΟΓΙΣΤΕΣ, Προϊστάμενος Γενικής Διεύθυνσης, ΣΥΜΒΑΣΗ ΕΡΓΟΥ, ΟΑΕΕ-ΤΕΒΕ, 15/09/2015 - σήμερα, Απασχόληση 23 Μήνες 15 Ημέρες
TAX &amp; AUDIT CARE ΕΤΑΙΡΙΑ ΛΟΓΙΣΤΩΝ ΕΛΕΓΚΤΩΝ, ΥΠΕΥΘΥΝΟΣ- ΓΕ, ΕΕΦΚΑ, 01/07/2010 - , Απασχόληση 108 Μήνες 
ΥΔΡΟΓΕΙΟΣ ΑΣΦΑΛΙΣΤΙΚΗ ΚΑΙ ΑΝΤΑΣΦΑΛΙΣΤΙΚΗ ΕΤΑΙΡΙΑ, Προϊστάμενος Γενικής Διεύθυνσης, ΣΥΜΒΑΣΗ ΑΟΡΙΣΤΟΥ ΧΡΟΝΟΥ, ΙΚΑ-ΕΤΑΜ, 09/07/2010 - 03/09/2014, Απασχόληση 49 Μήνες 20 Ημέρες
ΙΝΤΕΡΣΑΛΟΝΙΚΑ ΑΕ ΖΩΗΣ, Προϊστάμενος Διεύθυνσης, ΙΚΑ-ΕΤΑΜ, 16/03/2010 - 15/04/2010, Απασχόληση 24 Ημέρες 
ΑΣΠΙΣ ΠΡΟΝΟΙΑ ΓΕΝΙΚΩΝ ΑΣΦΑΛΙΣΕΩΝ, Προϊστάμενος Τμήματος, ΙΚΑ-ΕΤΑΜ, 02/06/2008-21/09/2009, Απασχόληση 15 Μήνες 18 Ημέρες 
ΜΕΤΚΑ ΑΕ- ΜΕΤΑΛΛΙΚΑΙ ΚΑΤΑΣΚΕΥΑΙ ΕΛΛΑΔΟΣ,  Προϊστάμενος Διεύθυνσης, 07/11/2006-28/09/2007, Απασχόλησης 10 Μήνες 21 Ημέρες 
ΣΗΜΕΝΣ ΑΕ ΗΛΕΚΤΡΟΤΕΧΝΙΚΩΝ ΕΡΓΩΝ Κ ΠΡΟΙΟΝΤΩΝ, Συντονιστής, ΙΚΑ-ΕΤΑΜ, 26/06/2006- 06/11/2006,  Απασχόληση 5 Μήνες
ΑΕ ΤΣΙΜΕΝΤΩΝ ΤΙΤΑΝ, Υπάλληλος, ΙΚΑ-ΕΤΑΜ, 25/02/2004 - 23/06/2006, Απασχόληση 27 Μήνες 17 Ημέρες  
ΜΑΚΡΟ ΚΑΣ Κ ΚΑΡΥ ΧΟΝΔΡΕΜΠΟΡΙΚΗ ΑΕ, ΙΚΑ-ΕΤΑΜ, 15/03/2000-16/01/2004, Απασχόληση 46 Μήνες</t>
  </si>
  <si>
    <t>120 ΜΗΝΕΣ</t>
  </si>
  <si>
    <r>
      <t xml:space="preserve">Τ.Ε.Α.Υ.Φ.Ε. -Ν.Π.Ι.Δ,  Συντονιστής, ΣΥΜΒΑΣΗ ΑΟΡΙΣΤΟΥ ΧΡΟΝΟΥ, ΙΚΑ-ΕΤΑΜ, 01/07/2016 - 30/04/2019,  </t>
    </r>
    <r>
      <rPr>
        <b/>
        <sz val="11"/>
        <rFont val="Calibri"/>
        <family val="2"/>
        <charset val="161"/>
        <scheme val="minor"/>
      </rPr>
      <t xml:space="preserve">Απασχόληση 33 Μήνες
</t>
    </r>
    <r>
      <rPr>
        <b/>
        <i/>
        <sz val="11"/>
        <rFont val="Calibri"/>
        <family val="2"/>
        <charset val="161"/>
        <scheme val="minor"/>
      </rPr>
      <t>(Δεν προσκομίζει βεβαίωση ασφαλιστικού φορέα)</t>
    </r>
    <r>
      <rPr>
        <sz val="11"/>
        <rFont val="Calibri"/>
        <family val="2"/>
        <charset val="161"/>
        <scheme val="minor"/>
      </rPr>
      <t xml:space="preserve">
ΑΡΧΗ ΔΙΑΣΦΑΛΙΣΗΣ ΚΑΙ ΠΙΣΤΟΠΟΙΗΣΗΣ ΠΟΙΟΤΗΤΑΣ ΑΝΩΤΑΤΗ ΕΚΠΑΙΔΕΥΣΗ, ΕΞΩΤΕΡΙΚΟΣ ΣΥΝΕΡΓΑΤΗΣ- ΕΜΠΕΙΡΟΓΝΩΜΟΝΑΣ, ΣΥΜΒΑΣΗ ΕΡΓΟΥ, ΟΑΕΕ-ΤΕΒΕ, 07/11/2014-20/12/2015, </t>
    </r>
    <r>
      <rPr>
        <b/>
        <sz val="11"/>
        <rFont val="Calibri"/>
        <family val="2"/>
        <charset val="161"/>
        <scheme val="minor"/>
      </rPr>
      <t>Απασχόλησης 13 Μήνες 14 Ημέρες</t>
    </r>
    <r>
      <rPr>
        <sz val="11"/>
        <rFont val="Calibri"/>
        <family val="2"/>
        <charset val="161"/>
        <scheme val="minor"/>
      </rPr>
      <t xml:space="preserve">
GLAXOSMITHKLINE PHARMACEUTICALS ΑEBΕ, Υπάλληλος,  ΣΥΜΒΑΣΗ ΑΟΡΙΣΤΟΥ ΧΡΟΝΟΥ, ΙΚΑ-ΕΤΑΜ, 01/07/2003-30/06/2013, </t>
    </r>
    <r>
      <rPr>
        <b/>
        <sz val="11"/>
        <rFont val="Calibri"/>
        <family val="2"/>
        <charset val="161"/>
        <scheme val="minor"/>
      </rPr>
      <t xml:space="preserve">Απασχόληση 120 Μήνες </t>
    </r>
    <r>
      <rPr>
        <sz val="11"/>
        <rFont val="Calibri"/>
        <family val="2"/>
        <charset val="161"/>
        <scheme val="minor"/>
      </rPr>
      <t xml:space="preserve">
 DATAMED Α.Ε. , Υπάλληλος, ΙΚΑ-ΕΤΑΜ, 01/11/2000-10/06/2001,</t>
    </r>
    <r>
      <rPr>
        <b/>
        <sz val="11"/>
        <rFont val="Calibri"/>
        <family val="2"/>
        <charset val="161"/>
        <scheme val="minor"/>
      </rPr>
      <t xml:space="preserve"> Απασχόληση 7 Μήνες 12 Μήνες</t>
    </r>
    <r>
      <rPr>
        <sz val="11"/>
        <rFont val="Calibri"/>
        <family val="2"/>
        <charset val="161"/>
        <scheme val="minor"/>
      </rPr>
      <t xml:space="preserve">
HSBC BANK A.E., Υπάλληλος, ΙΚΑ-ΕΤΑΜ, 20/05/2000-30/10/2000, </t>
    </r>
    <r>
      <rPr>
        <b/>
        <sz val="11"/>
        <rFont val="Calibri"/>
        <family val="2"/>
        <charset val="161"/>
        <scheme val="minor"/>
      </rPr>
      <t>Απασχόλησης 5 Μήνες 7 Ημέρες</t>
    </r>
  </si>
  <si>
    <r>
      <t xml:space="preserve">Ελεύθερος Επαγγελματίας και Computer Solutions(πληροφορική για υπηρεσίες Υγεία),  Προϊστάμενος Τμήματος, ΣΥΜΒΑΣΗ ΟΡΙΣΜΕΝΟΥ ΧΡΟΝΟΥ, ΤΣΜΕΔΕ, 15/12/2009-23/09/2019, </t>
    </r>
    <r>
      <rPr>
        <b/>
        <sz val="11"/>
        <rFont val="Calibri"/>
        <family val="2"/>
        <charset val="161"/>
        <scheme val="minor"/>
      </rPr>
      <t>Απασχόληση 120 Μήνες 
Έλλειψη βεβαίωσης ασφαλιστικού φορέα</t>
    </r>
  </si>
  <si>
    <t>103 ΜΗΝΕΣ</t>
  </si>
  <si>
    <t xml:space="preserve">ΑΥΤΟΑΠΑΣΧΟΛΗΣΗ, ΔΙΚΗΓΟΡΟΣ, ΤΑΜΕΙΟ ΝΟΜΙΚΩΝ, 10/09/2010-23/04/2019, Απασχόληση 103 Μήνες
ΙΔΡΥΜΑ ΚΡΑΤΙΚΩΝ ΥΠΟΤΡΟΦΙΩΝ, ΕΞΩΤΕΡΙΚΟΣ ΣΥΝΕΡΓΑΤΗΣ, ΣΥΜΒΑΣΗ ΕΡΓΟΥ, ΤΑΜΕΙΟ ΝΟΜΙΚΩΝ, 11/04/2012 - 23/04/2019, Απασχόλησης 84 Μήνες  
</t>
  </si>
  <si>
    <r>
      <t xml:space="preserve">ΑΝΦΑΡΜ ΕΛΛΑΣ Α.Ε., Υπάλληλος, ΙΚΑ-ΕΤΑΜ, 01/11/2018-ΣΗΜΕΡΑ, Απασχόληση 10 Μήνες 
ΔΙΑΛΟΝ ΣΥΜΒΟΥΛΟΙ ΕΠΙΧΕΙΡΗΣΕΩΝ, ΟΑΕΕ-ΤΕΒΕ, 01/04/2014-10/09/2017, Απασχόληση 37 Μήνες
</t>
    </r>
    <r>
      <rPr>
        <b/>
        <i/>
        <sz val="11"/>
        <rFont val="Calibri"/>
        <family val="2"/>
        <charset val="161"/>
        <scheme val="minor"/>
      </rPr>
      <t>(Δεν προσκομίζει βεβαίωση ασφαλιστικού φορέα)</t>
    </r>
  </si>
  <si>
    <t>3Η ΥΓΕΙΟΝΟΜΙΚΗ ΠΕΡΙΦΕΡΕΙΑ ΜΑΚΕΔΟΝΙΑΣ, ΙΚΑ-ΕΤΑΜ, 04/12/2017 -24/4/2019, Απασχόληση 16 Μήνες  21 Ημέρες
ΔΗΜΟΣ ΜΥΓΔΟΝΙΑΣ, ΠΕ ΔΙΟΙΚΗΤΙΚΟΥ,  03/12/2007-02/06/2010, Απασχόληση 30 Μήνες</t>
  </si>
  <si>
    <t>46 ΜΗΝΕΣ</t>
  </si>
  <si>
    <t xml:space="preserve">
</t>
  </si>
  <si>
    <r>
      <t xml:space="preserve">1η ΥΠΕ ΑΤΤΙΚΗΣ, ΠΕ ΔΙΟΙΚΗΤΙΚΟΥ ΟΙΚΟΝΟΜΙΚΟΥ, ΣΥΜΒΑΣΗ ΟΡΙΣΜΕΝΟΥ ΧΡΟΝΟΥ, ΙΚΑ-ΕΤΑΜ, 01/08/2018-31/08/2019, </t>
    </r>
    <r>
      <rPr>
        <b/>
        <sz val="11"/>
        <rFont val="Calibri"/>
        <family val="2"/>
        <charset val="161"/>
        <scheme val="minor"/>
      </rPr>
      <t xml:space="preserve">Απασχόλησης: 13 Μήνες  </t>
    </r>
    <r>
      <rPr>
        <sz val="11"/>
        <rFont val="Calibri"/>
        <family val="2"/>
        <charset val="161"/>
        <scheme val="minor"/>
      </rPr>
      <t xml:space="preserve">
ΑΝΩΝΥΜΗ ΕΤΑΙΡΕΙΑ ΜΟΝΑΔΩΝ ΥΓΕΙΑΣ Α.Ε., ΠΕ ΔΙΟΙΚΗΤΙΚΟΣ, ΙΚΑ-ΕΤΑΜ, 01/02/2018 - 31/07/2018, </t>
    </r>
    <r>
      <rPr>
        <b/>
        <sz val="11"/>
        <rFont val="Calibri"/>
        <family val="2"/>
        <charset val="161"/>
        <scheme val="minor"/>
      </rPr>
      <t xml:space="preserve">Απασχόληση 6 Μήνες </t>
    </r>
    <r>
      <rPr>
        <sz val="11"/>
        <rFont val="Calibri"/>
        <family val="2"/>
        <charset val="161"/>
        <scheme val="minor"/>
      </rPr>
      <t xml:space="preserve">
ΙΔΡΥΜΑ ΚΡΑΤΙΚΩΝ ΥΠΟΤΡΟΦΙΩΝ, Υπάλληλος, ΙΚΑ-ΕΤΑΜ, 31/12/2014-31/01/2018, </t>
    </r>
    <r>
      <rPr>
        <b/>
        <sz val="11"/>
        <rFont val="Calibri"/>
        <family val="2"/>
        <charset val="161"/>
        <scheme val="minor"/>
      </rPr>
      <t xml:space="preserve">Απασχόλησης 37 Μήνες 1 Ημέρες </t>
    </r>
    <r>
      <rPr>
        <sz val="11"/>
        <rFont val="Calibri"/>
        <family val="2"/>
        <charset val="161"/>
        <scheme val="minor"/>
      </rPr>
      <t xml:space="preserve">
ΠΑΙΔΑΓΩΓΙΚΟ ΙΝΣΤΙΤΟΥΤΟ - ΙΝΣΤΙΤΟΥΤΟ ΕΚΠΑΙΔΕΥΤΙΚΗΣ ΠΟΛΤΙΚΗΣ (ΙΕΠ),  ΟΑΕΕ-ΤΕΒΕ, 01/10/2011-31/12/2014, </t>
    </r>
    <r>
      <rPr>
        <b/>
        <sz val="11"/>
        <rFont val="Calibri"/>
        <family val="2"/>
        <charset val="161"/>
        <scheme val="minor"/>
      </rPr>
      <t>Απασχόλησης 39 Μήνες</t>
    </r>
    <r>
      <rPr>
        <sz val="11"/>
        <rFont val="Calibri"/>
        <family val="2"/>
        <charset val="161"/>
        <scheme val="minor"/>
      </rPr>
      <t xml:space="preserve">
ΙΝΣΤΙΤΟΥΤΟ ΔΙΑΡΚΟΥΣ ΕΚΠΑΙΔΕΥΣΗΣ ΕΝΗΛΙΚΩΝ (Ι.Δ.ΕΚ.Ε.), ΙΚΑ-ΕΤΑΜ, 01/01/2008- 31/12/2011, Απασχόληση 43 Μήνες 15 Ημέρες 
ΑΝΑΠΤΥΞΙΑΚΗ ΝΑΥΠΑΚΤΟΥ, Υπάλληλος, ΣΥΜΒΑΣΗ ΕΡΓΟΥ,  01/08/2005-11/01/2008, </t>
    </r>
    <r>
      <rPr>
        <b/>
        <sz val="11"/>
        <rFont val="Calibri"/>
        <family val="2"/>
        <charset val="161"/>
        <scheme val="minor"/>
      </rPr>
      <t xml:space="preserve">Απασχόληση 29 Μήνες 11 Ημέρες </t>
    </r>
    <r>
      <rPr>
        <sz val="11"/>
        <rFont val="Calibri"/>
        <family val="2"/>
        <charset val="161"/>
        <scheme val="minor"/>
      </rPr>
      <t xml:space="preserve">
ΟΑΕΔ - ΓΡΑΦΕΙΟ ΑΠΑΣΧΟΛΗΣΗΣ STAGE, 06/02/2004-30/09/2004, </t>
    </r>
    <r>
      <rPr>
        <b/>
        <sz val="11"/>
        <rFont val="Calibri"/>
        <family val="2"/>
        <charset val="161"/>
        <scheme val="minor"/>
      </rPr>
      <t>Απασχόληση 8 Μήνες</t>
    </r>
  </si>
  <si>
    <t>132 ΜΗΝΕΣ</t>
  </si>
  <si>
    <t>ΑΝΕΞΑΡΤΗΤΗ ΑΡΧΗ ΔΙΑΣΦΑΛΙΣΗΣ ΚΑΙ ΠΙΣΤΟΠΟΙΗΣΗΣ ΠΟΙΟΤΗΤΑΣ ΣΤΗΝ ΑΝΩΤΑΤΗ ΕΚΠΑΙΔΕΥΣΗ,ΣΥΜΒΑΣΗ ΕΡΓΟΥ,  ΙΚΑ-ΕΤΑΜ,  01/03/2018 - 28/02/2019, Απασχόληση 12 Μήνες 
ΥΠΟΥΡΓΕΙΟ ΝΑΥΤΙΛΙΑΣ ΚΑΙ ΝΗΣΙΩΤΙΚΗΣ ΠΟΛΙΤΙΚΗΣ, ΙΚΑ-ΕΤΑΜ, 01/11/2015-28/02/2018, Απασχόληση 11 Μήνες
ΠΑΝΕΠΙΣΤΗΜΙΟ ΑΙΓΑΙΟΥ- ΜΟΝΑΔΑ ΔΙΑΣΦΑΛΙΣΗΣ ΠΟΙΟΤΗΤΑΣ,  ΟΑΕΕ-ΤΕΒΕ, 01/06/2011- 31/12/2013, Απασχόληση 31 Μήνες 
ΠΑΝΕΠΙΣΤΗΜΙΟ ΑΙΓΑΙΟΥ, ΙΚΑ-ΕΤΑΜ, 01/09/2002-30/06/2013, Απασχόληση 123 Μήνες
ΦΡΟΝΤΙΣΤΗΡΙΟ ΘΕΤΙΚΩΝ ΚΑΙ ΘΕΩΡΗΤΙΚΩΝ ΕΠΙΣΤΗΜΩΝ ΠΑΛΗΟΣ ΛΕΩΝΙΔΑΣ ΙΩΑΝΝΗΣ, ΙΚΑ-ΕΤΑΜ, 01/01/2002-30/06/2002, Απασχόληση 5 Μήνες</t>
  </si>
  <si>
    <r>
      <t>Π.Ε.Δ.Υ. ΛΑΜΙΑΣ, ΠΕ ΟΙΚΟΝΟΜΙΚΟΎ, ΣΥΜΒΑΣΗ ΟΡΙΣΜΕΝΟΥ ΧΡΟΝΟΥ,</t>
    </r>
    <r>
      <rPr>
        <b/>
        <sz val="11"/>
        <rFont val="Calibri"/>
        <family val="2"/>
        <charset val="161"/>
        <scheme val="minor"/>
      </rPr>
      <t xml:space="preserve"> Απασχόληση 6 Μήνες, 15 Ημέρες 
</t>
    </r>
    <r>
      <rPr>
        <sz val="11"/>
        <rFont val="Calibri"/>
        <family val="2"/>
        <charset val="161"/>
        <scheme val="minor"/>
      </rPr>
      <t xml:space="preserve">
ΥΠΟΥΡΓΕΙΟ ΟΙΚΟΝΟΜΙΚΩΝ, ΠΕ ΟΙΚΟΝΟΜΙΚΟΥ, ΣΥΜΒΑΣΗ ΟΡΙΣΜΕΝΟΥ ΧΡΟΝΟΥ, ΙΚΑ-ΕΤΑΜ, 07/01/2016- 06/06/2016, </t>
    </r>
    <r>
      <rPr>
        <b/>
        <sz val="11"/>
        <rFont val="Calibri"/>
        <family val="2"/>
        <charset val="161"/>
        <scheme val="minor"/>
      </rPr>
      <t>Απασχόληση 5 Μήνες</t>
    </r>
    <r>
      <rPr>
        <sz val="11"/>
        <rFont val="Calibri"/>
        <family val="2"/>
        <charset val="161"/>
        <scheme val="minor"/>
      </rPr>
      <t xml:space="preserve">
ΒΙΟΚΛΙΝΙΚΗ ΘΕΣ/ΚΗΣ, ΣΥΜΒΑΣΗ ΟΡΙΣΜΕΝΟΥ ΧΡΟΝΟΥ, ΙΚΑ-ΕΤΑΜ, 01/10/2011- 31/12/2011, Απασχόληση 3 Μήνες (χωρίς βεβαίωση ασφαλιστικού φορέα)</t>
    </r>
  </si>
  <si>
    <t xml:space="preserve">001-Γνώση Πληροφορικής και Χειρισμού Η/Υ στα εξής αντικείμενα: α)επεξεργασία κειμένων, β)υπολογιστικών φύλλων, γ) υπηρεσιών διαδικτύου 
002-Αριστη γνώση της αγγλικής γλώσσας 
202-Μεταπτυχιακός τίτλος στη Διοίκηση Υπηρεσιών Υγείας ή Οικονομικά της Υγείας 
 </t>
  </si>
  <si>
    <t xml:space="preserve">001-Γνώση Πληροφορικής και Χειρισμού Η/Υ στα εξής αντικείμενα: α)επεξεργασία κειμένων, β)υπολογιστικών φύλλων, γ) υπηρεσιών διαδικτύου 
 002-Αριστη γνώση της αγγλικής γλώσσας 
 202-Μεταπτυχιακός τίτλος στη Διοίκηση Υπηρεσιών Υγείας ή Οικονομικά της Υγείας 
</t>
  </si>
  <si>
    <t xml:space="preserve">001-Γνώση Πληροφορικής και Χειρισμού Η/Υ στα εξής αντικείμενα: α)επεξεργασία κειμένων, β)υπολογιστικών φύλλων, γ) υπηρεσιών διαδικτύου 
 002-Αριστη γνώση της αγγλικής γλώσσας 
 003-Πολύ καλή γνώση της αγγλικής γλώσσας 
 202-Μεταπτυχιακός τίτλος στη Διοίκηση Υπηρεσιών Υγείας ή Οικονομικά της Υγείας 
</t>
  </si>
  <si>
    <t xml:space="preserve">001-Γνώση Πληροφορικής και Χειρισμού Η/Υ στα εξής αντικείμενα: α)επεξεργασία κειμένων, β)υπολογιστικών φύλλων, γ) υπηρεσιών διαδικτύου 
 002-Αριστη γνώση της αγγλικής γλώσσας 
 003-Πολύ καλή γνώση της αγγλικής γλώσσας 
 202-Μεταπτυχιακός τίτλος στη Διοίκηση Υπηρεσιών Υγείας ή Οικονομικά της Υγείας 
</t>
  </si>
  <si>
    <t xml:space="preserve">001-Γνώση Πληροφορικής και Χειρισμού Η/Υ στα εξής αντικείμενα: α)επεξεργασία κειμένων, β)υπολογιστικών φύλλων, γ) υπηρεσιών διαδικτύου 
 002-Αριστη γνώση της αγγλικής γλώσσας 
 003-Πολύ καλή γνώση της αγγλικής γλώσσας 
</t>
  </si>
  <si>
    <t xml:space="preserve">
 </t>
  </si>
  <si>
    <t>21 ΜΗΝΕΣ</t>
  </si>
  <si>
    <t>31 ΜΗΝΕΣ</t>
  </si>
  <si>
    <r>
      <t xml:space="preserve">ΠΑΝΕΠΙΣΤΗΜΙΟ ΘΕΣΣΑΛΙΑΣ, Ερευνητής, ΣΥΜΒΑΣΗ ΕΡΓΟΥ, 1/6/2004 - 31/12/2010, </t>
    </r>
    <r>
      <rPr>
        <b/>
        <sz val="11"/>
        <rFont val="Calibri"/>
        <family val="2"/>
        <charset val="161"/>
        <scheme val="minor"/>
      </rPr>
      <t xml:space="preserve">Απασχόληση 30 Μήνες 17 Ημέρες  
</t>
    </r>
    <r>
      <rPr>
        <sz val="11"/>
        <rFont val="Calibri"/>
        <family val="2"/>
        <charset val="161"/>
        <scheme val="minor"/>
      </rPr>
      <t xml:space="preserve">
ΟΑΕΔ ΙΕΚ ΒΟΛΟΥ, ΩΡΟΜΙΣΘΙΟΣ ΕΚΠΑΙΔΕΥΤΙΚΟΣ, ΣΥΜΒΑΣΗ ΟΡΙΣΜΕΝΟΥ ΧΡΟΝΟΥ, ΙΚΑ-ΕΤΑΜ, 11/01/2018 - 25/06/2018, </t>
    </r>
    <r>
      <rPr>
        <b/>
        <sz val="11"/>
        <rFont val="Calibri"/>
        <family val="2"/>
        <charset val="161"/>
        <scheme val="minor"/>
      </rPr>
      <t>Απασχόλησης 1 Μήνας, 2 Ημέρες</t>
    </r>
    <r>
      <rPr>
        <sz val="11"/>
        <rFont val="Calibri"/>
        <family val="2"/>
        <charset val="161"/>
        <scheme val="minor"/>
      </rPr>
      <t xml:space="preserve">
ΟΕΕΚ, ΕΚΠΑΙΔΕΥΤΗΣ, ΣΥΜΒΑΣΗ ΟΡΙΣΜΕΝΟΥ ΧΡΟΝΟΥ, ΙΚΑ-ΕΤΑΜ, 2/10/2006 - 24/01/2007, </t>
    </r>
    <r>
      <rPr>
        <b/>
        <sz val="11"/>
        <rFont val="Calibri"/>
        <family val="2"/>
        <charset val="161"/>
        <scheme val="minor"/>
      </rPr>
      <t>Απασχόλησης 28 ώρες</t>
    </r>
  </si>
  <si>
    <t xml:space="preserve">001-Γνώση Πληροφορικής και Χειρισμού Η/Υ στα εξής αντικείμενα: α)επεξεργασία κειμένων, β)υπολογιστικών φύλλων, γ) υπηρεσιών διαδικτύου 
 003-Πολύ καλή γνώση της αγγλικής γλώσσας 
 202-Μεταπτυχιακός τίτλος στη Διοίκηση Υπηρεσιών Υγείας ή Οικονομικά της Υγείας 
 203-Αντίστοιχη διετής εμπειρία μετά την απόκτηση του μεταπτυχιακού τίτλου 
204-Εμπειρία τουλάχιστον τεσσάρων (4) ετών μετά την απόκτηση του βασικού τίτλου σπουδών, στο γνωστικό αντικείμενο της θέσης </t>
  </si>
  <si>
    <t>001-Γνώση Πληροφορικής και Χειρισμού Η/Υ στα εξής αντικείμενα: α)επεξεργασία κειμένων, β)υπολογιστικών φύλλων, γ) υπηρεσιών διαδικτύου 
 002-Αριστη γνώση της αγγλικής γλώσσας 
 202-Μεταπτυχιακός τίτλος στη Διοίκηση Υπηρεσιών Υγείας ή Οικονομικά της Υγείας 
203-Αντίστοιχη διετής εμπειρία μετά την απόκτηση του μεταπτυχιακού τίτλου</t>
  </si>
  <si>
    <r>
      <t xml:space="preserve">203-Αντίστοιχη διετής εμπειρία μετά την απόκτηση του μεταπτυχιακού τίτλου 
204-Εμπειρία τουλάχιστον τεσσάρων (4) ετών μετά την απόκτηση του βασικού τίτλου σπουδών, στο γνωστικό αντικείμενο της θέσης 
 </t>
    </r>
    <r>
      <rPr>
        <b/>
        <sz val="11"/>
        <rFont val="Calibri"/>
        <family val="2"/>
        <charset val="161"/>
        <scheme val="minor"/>
      </rPr>
      <t>- Έλλειψη βεβαίωσης ασφαλιστικού φορέα</t>
    </r>
  </si>
  <si>
    <t xml:space="preserve">
</t>
  </si>
  <si>
    <r>
      <rPr>
        <b/>
        <sz val="10"/>
        <rFont val="Calibri"/>
        <family val="2"/>
        <charset val="161"/>
        <scheme val="minor"/>
      </rPr>
      <t>1)</t>
    </r>
    <r>
      <rPr>
        <sz val="10"/>
        <rFont val="Calibri"/>
        <family val="2"/>
        <charset val="161"/>
        <scheme val="minor"/>
      </rPr>
      <t xml:space="preserve"> ΥΠΗΡΕΣΙΑ ΑΣΥΛΟΥ, ΙΚΑ-ΕΤΑΜ,  
Διοικητικός Υπάλληλος,  03/05/2017 - 17/05/2019, 
</t>
    </r>
    <r>
      <rPr>
        <b/>
        <sz val="10"/>
        <rFont val="Calibri"/>
        <family val="2"/>
        <charset val="161"/>
        <scheme val="minor"/>
      </rPr>
      <t>Απασχόληση: 24 Μήνες 15 Ημέρες</t>
    </r>
    <r>
      <rPr>
        <sz val="10"/>
        <rFont val="Calibri"/>
        <family val="2"/>
        <charset val="161"/>
        <scheme val="minor"/>
      </rPr>
      <t xml:space="preserve">
</t>
    </r>
    <r>
      <rPr>
        <b/>
        <sz val="10"/>
        <rFont val="Calibri"/>
        <family val="2"/>
        <charset val="161"/>
        <scheme val="minor"/>
      </rPr>
      <t>2)</t>
    </r>
    <r>
      <rPr>
        <sz val="10"/>
        <rFont val="Calibri"/>
        <family val="2"/>
        <charset val="161"/>
        <scheme val="minor"/>
      </rPr>
      <t xml:space="preserve"> FISHEYE ΓΙΑΝΝΑΚΑΣ (ΚΑΦΕ ΖΑΧΑΡΟΠΛΑΣΤΕΙΟ),  ΙΚΑ-ΕΤΑΜ, 
</t>
    </r>
    <r>
      <rPr>
        <i/>
        <u/>
        <sz val="10"/>
        <rFont val="Calibri"/>
        <family val="2"/>
        <charset val="161"/>
        <scheme val="minor"/>
      </rPr>
      <t>Μερική Απασχόληση και παράλληλη</t>
    </r>
    <r>
      <rPr>
        <sz val="10"/>
        <rFont val="Calibri"/>
        <family val="2"/>
        <charset val="161"/>
        <scheme val="minor"/>
      </rPr>
      <t xml:space="preserve">
 01/02/2018 - 19/8/2019, </t>
    </r>
    <r>
      <rPr>
        <b/>
        <sz val="10"/>
        <rFont val="Calibri"/>
        <family val="2"/>
        <charset val="161"/>
        <scheme val="minor"/>
      </rPr>
      <t xml:space="preserve"> 
Υπάλληλος Γραφείου και Λογιστηρίου
Απασχόληση: 14 Μήνες 11 Ημέρες </t>
    </r>
    <r>
      <rPr>
        <sz val="10"/>
        <rFont val="Calibri"/>
        <family val="2"/>
        <charset val="161"/>
        <scheme val="minor"/>
      </rPr>
      <t xml:space="preserve">
</t>
    </r>
    <r>
      <rPr>
        <b/>
        <sz val="10"/>
        <rFont val="Calibri"/>
        <family val="2"/>
        <charset val="161"/>
        <scheme val="minor"/>
      </rPr>
      <t>3)</t>
    </r>
    <r>
      <rPr>
        <sz val="10"/>
        <rFont val="Calibri"/>
        <family val="2"/>
        <charset val="161"/>
        <scheme val="minor"/>
      </rPr>
      <t xml:space="preserve"> ΔΙΕΚ ΜΥΤΙΛΗΝΗΣ, </t>
    </r>
    <r>
      <rPr>
        <b/>
        <sz val="10"/>
        <rFont val="Calibri"/>
        <family val="2"/>
        <charset val="161"/>
        <scheme val="minor"/>
      </rPr>
      <t>Καθηγητής,</t>
    </r>
    <r>
      <rPr>
        <sz val="10"/>
        <rFont val="Calibri"/>
        <family val="2"/>
        <charset val="161"/>
        <scheme val="minor"/>
      </rPr>
      <t xml:space="preserve"> ΣΥΜΒΑΣΗ ΕΡΓΟΥ,  ΙΚΑ-ΕΤΑΜ, </t>
    </r>
    <r>
      <rPr>
        <i/>
        <u/>
        <sz val="10"/>
        <rFont val="Calibri"/>
        <family val="2"/>
        <charset val="161"/>
        <scheme val="minor"/>
      </rPr>
      <t xml:space="preserve">Παράλληλη, </t>
    </r>
    <r>
      <rPr>
        <sz val="10"/>
        <rFont val="Calibri"/>
        <family val="2"/>
        <charset val="161"/>
        <scheme val="minor"/>
      </rPr>
      <t xml:space="preserve">15/10/2018 - 20/02/2019, 
</t>
    </r>
    <r>
      <rPr>
        <b/>
        <sz val="10"/>
        <rFont val="Calibri"/>
        <family val="2"/>
        <charset val="161"/>
        <scheme val="minor"/>
      </rPr>
      <t xml:space="preserve">Απασχόληση 0 Μήνες, 22 Ημέρες </t>
    </r>
    <r>
      <rPr>
        <sz val="10"/>
        <rFont val="Calibri"/>
        <family val="2"/>
        <charset val="161"/>
        <scheme val="minor"/>
      </rPr>
      <t xml:space="preserve">
</t>
    </r>
    <r>
      <rPr>
        <b/>
        <sz val="10"/>
        <rFont val="Calibri"/>
        <family val="2"/>
        <charset val="161"/>
        <scheme val="minor"/>
      </rPr>
      <t>4)</t>
    </r>
    <r>
      <rPr>
        <sz val="10"/>
        <rFont val="Calibri"/>
        <family val="2"/>
        <charset val="161"/>
        <scheme val="minor"/>
      </rPr>
      <t xml:space="preserve"> ΡΑΔΙΟΤΗΛΕΟΠΤΙΚΕΣ ΕΠΙΧΕΙΡΗΣΕΙΣ ΜΥΤΙΛΗΝΗΣ ΑΕ,  ΙΚΑ-ΕΤΑΜ, 
Υπέυθυνη Δημοσίων Σχέσεων, Διοικητικές Εργασίες, </t>
    </r>
    <r>
      <rPr>
        <i/>
        <u/>
        <sz val="10"/>
        <rFont val="Calibri"/>
        <family val="2"/>
        <charset val="161"/>
        <scheme val="minor"/>
      </rPr>
      <t>Παράλληλη</t>
    </r>
    <r>
      <rPr>
        <sz val="10"/>
        <rFont val="Calibri"/>
        <family val="2"/>
        <charset val="161"/>
        <scheme val="minor"/>
      </rPr>
      <t>,  01/06/2017 - 30/06/2017,</t>
    </r>
    <r>
      <rPr>
        <b/>
        <sz val="10"/>
        <rFont val="Calibri"/>
        <family val="2"/>
        <charset val="161"/>
        <scheme val="minor"/>
      </rPr>
      <t xml:space="preserve"> 
Απασχόληση: 0 Μήνες 22 Ημέρες
5)</t>
    </r>
    <r>
      <rPr>
        <sz val="10"/>
        <rFont val="Calibri"/>
        <family val="2"/>
        <charset val="161"/>
        <scheme val="minor"/>
      </rPr>
      <t xml:space="preserve"> ΥΠΗΡΕΣΙΑ ΥΠΟΔΟΧΗΣ ΚΑΙ ΤΑΥΤΟΠΟΙΗΣΗΣ,  ΙΚΑ-ΕΤΑΜ, Καταγραφή αλλοδαπών στο σύστημα χαρτογράφησης, 
 04/01/2016 - 28/2/2017</t>
    </r>
    <r>
      <rPr>
        <b/>
        <sz val="10"/>
        <rFont val="Calibri"/>
        <family val="2"/>
        <charset val="161"/>
        <scheme val="minor"/>
      </rPr>
      <t xml:space="preserve">
Απασχόληση Μήνες: 13,  Ημέρες: 25 
6) </t>
    </r>
    <r>
      <rPr>
        <sz val="10"/>
        <rFont val="Calibri"/>
        <family val="2"/>
        <charset val="161"/>
        <scheme val="minor"/>
      </rPr>
      <t>ΥΠΗΡΕΣΙΑ ΑΣΥΛΟΥ, ΙΚΑ-ΕΤΑΜ, Χειρισμός υποθέσεων υπαγωγής αλλοδαπών ή ανιθαγενών στο καθεστώς διεθνούς προστασίας,  10/10/2014 - 09/04/2015,</t>
    </r>
    <r>
      <rPr>
        <b/>
        <sz val="10"/>
        <rFont val="Calibri"/>
        <family val="2"/>
        <charset val="161"/>
        <scheme val="minor"/>
      </rPr>
      <t xml:space="preserve"> 
Απασχόληση: 6 Μήνες 2 Ημέρες 
7) </t>
    </r>
    <r>
      <rPr>
        <sz val="10"/>
        <rFont val="Calibri"/>
        <family val="2"/>
        <charset val="161"/>
        <scheme val="minor"/>
      </rPr>
      <t xml:space="preserve">ΑΣΠΑΙΤΕ, </t>
    </r>
    <r>
      <rPr>
        <b/>
        <sz val="10"/>
        <rFont val="Calibri"/>
        <family val="2"/>
        <charset val="161"/>
        <scheme val="minor"/>
      </rPr>
      <t>Καθηγητής,</t>
    </r>
    <r>
      <rPr>
        <sz val="10"/>
        <rFont val="Calibri"/>
        <family val="2"/>
        <charset val="161"/>
        <scheme val="minor"/>
      </rPr>
      <t xml:space="preserve">  ΣΥΜΒΑΣΗ ΕΡΓΟΥ,
    1) 03/11/2014 - 13/02/2015, 26 ώρες διδακτικό έργο
    2) 21/03/2016 - 24/06/2016, 26 ώρες διδακτικό έργο 
    3) 15/12/2016 - 03/03/2017, 10 ώρες διδακτικό έργο 
    4) 06/03/2017 - 23/06/2017, 11 ώρες διδακτικό έργο </t>
    </r>
  </si>
  <si>
    <t xml:space="preserve">ΑΓΓΛΙΚΑ-Καλά
</t>
  </si>
  <si>
    <t>ΣΥΝΟΛΙΚΗ ΕΜΠΕΙΡΙΑ
(ΜΗΝΕΣ)</t>
  </si>
  <si>
    <t>ΑΠΟΔΟΧΗ ΑΙΤΗΣΗΣ</t>
  </si>
  <si>
    <t>ΓΝΩΣΗ ΞΕΝΗΣ ΓΛΩΣΣΑΣ</t>
  </si>
  <si>
    <t>ΣΥΝΟΛΙΚΗ ΕΜΠΕΙΡΙΑ
ΣΕ ΜΗΝΕΣ</t>
  </si>
  <si>
    <t>ΝΑΙ</t>
  </si>
  <si>
    <t>ΒΑΣΙΚΟΣ ΤΙΤΛΟΣ ΣΠΟΥΔΩΝ</t>
  </si>
  <si>
    <t xml:space="preserve">ΣΥΝΟΛΙΚΗ ΕΜΠΕΙΡΙΑ
</t>
  </si>
  <si>
    <t>ΓΛΩΣΣΑ 1</t>
  </si>
  <si>
    <t>ΓΛΩΣΣΑ 2</t>
  </si>
  <si>
    <t>ΣΥΝΟΛΟ</t>
  </si>
  <si>
    <t>ΓΝΩΣΗ ΞΕΝΩΝ ΓΛΩΣΣΩΝ</t>
  </si>
  <si>
    <t>Η ΓΡΑΜΜΑΤΕΑΣ</t>
  </si>
  <si>
    <t>ΘΑΛΕΙΑ ΦΩΤΕΙΝΟΠΟΥΛΟΥ-ΚΑΤΣΙΩΤΗ</t>
  </si>
  <si>
    <t>ΑΓΓΕΛΙΚΗ ΗΛΙΟΠΟΥΛΟΥ</t>
  </si>
  <si>
    <t xml:space="preserve">                 Η ΠΡΟΕΔΡΟΣ</t>
  </si>
  <si>
    <t xml:space="preserve">               ΤΑ ΜΕΛΗ</t>
  </si>
  <si>
    <t xml:space="preserve">         ΕΜΜΑΝΟΥΗΛ ΚΑΡΡΑΣ</t>
  </si>
  <si>
    <t xml:space="preserve">       ΣΤΑΜΑΤΙΝΑ ΧΑΤΖΗΔΗΜΑ</t>
  </si>
  <si>
    <t xml:space="preserve">       ΓΕΩΡΓΙΟΣ ΒΕΝΙΕΡΗΣ</t>
  </si>
  <si>
    <t xml:space="preserve">      ΕΛΠΙΝΙΚΗ ΤΑΒΙΑΝΑΤΟΥ</t>
  </si>
  <si>
    <t xml:space="preserve">
ΠΡΟΚΗΡΥΞΗ  2E/2019 (ΦΕΚ 17/17.05.2019)
  Πλήρωσης έξι (6) θέσεων Ειδικών Επιστημόνων
 στο Κέντρο Τεκμηρίωσης και Κοστολόγησης Νοσοκομειακών Υπηρεσιών Ανώνυμη Υπηρεσία (ΚΕ.ΤΕ.Κ.Ν.Υ. Α.Ε.)
Γνωστικό Αντικείμενο: Διοικητικού-Οικονομικού (Κωδ. Θέσης: 10001)
 ΚΩΔΙΚΟΣ ΘΕΣΗΣ:  10001
ΠΙΝΑΚΑΣ ΔΕΚΤΩΝ ΥΠΟΨΗΦΙΩΝ - ΜΟΡΙΟΔΟΤΗΣΗ ΤΥΠΙΚΩΝ ΠΡΟΣΟΝΤΩΝ</t>
  </si>
  <si>
    <t xml:space="preserve">
ΠΡΟΚΗΡΥΞΗ  2E/2019 (ΦΕΚ 17/17.05.2019)
  Πλήρωσης έξι (6) θέσεων Ειδικών Επιστημόνων
 στο Κέντρο Τεκμηρίωσης και Κοστολόγησης Νοσοκομειακών Υπηρεσιών Ανώνυμη Υπηρεσία (ΚΕ.ΤΕ.Κ.Ν.Υ. Α.Ε.)
Γνωστικό Αντικείμενο: Διοικητικού-Οικονομικού (Κωδ. Θέσης: 10001)
 ΚΩΔΙΚΟΣ ΘΕΣΗΣ:  10001
ΠΙΝΑΚΑΣ ΔΕΚΤΩΝ ΥΠΟΨΗΦΙΩΝ</t>
  </si>
  <si>
    <t xml:space="preserve">
ΠΡΟΚΗΡΥΞΗ  2E/2019 (ΦΕΚ 17/17.05.2019)
  Πλήρωσης έξι (6) θέσεων Ειδικών Επιστημόνων
 στο Κέντρο Τεκμηρίωσης και Κοστολόγησης Νοσοκομειακών Υπηρεσιών Ανώνυμη Υπηρεσία (ΚΕ.ΤΕ.Κ.Ν.Υ. Α.Ε.)
Γνωστικό Αντικείμενο: Διοικητικού-Οικονομικού (Κωδ. Θέσης: 10001)
 ΚΩΔΙΚΟΣ ΘΕΣΗΣ:  10001
ΠΙΝΑΚΑΣ ΔΕΚΤΩΝ ΥΠΟΨΗΦΙΩΝ ΚΑΙ ΜΗ ΚΛΗΘΕΝΤΩΝ ΣΕ ΣΥΝΕΝΕΥΞΗ</t>
  </si>
  <si>
    <t>ΓΕΩΡΓΙΟΣ ΦΙΛΙΠΠΟΣ ΤΑΡΑΝΤΙΛΗΣ</t>
  </si>
  <si>
    <t xml:space="preserve">    Η ΓΡΑΜΜΑΤΕΑΣ</t>
  </si>
  <si>
    <t>54 ΜΗΝΕΣ</t>
  </si>
  <si>
    <t>001-Γνώση Πληροφορικής και Χειρισμού Η/Υ στα εξής αντικείμενα: α)επεξεργασία κειμένων, β)υπολογιστικών φύλλων, γ) υπηρεσιών διαδικτύου 
 002-Αριστη γνώση της αγγλικής γλώσσας 
 202-Μεταπτυχιακός τίτλος στη Διοίκηση Υπηρεσιών Υγείας ή Οικονομικά της Υγείας 
 204-Εμπειρία τουλάχιστον τεσσάρων (4) ετών μετά την απόκτηση του βασικού τίτλου σπουδών, στο γνωστικό αντικείμενο της θέσης 
 205-Μία (1) τουλάχιστον δημοσίευση ή επιστημονική ανακοίνωση σε θέμα σχετικό με το περιεχόμενο της ειδικότητας της θέσης</t>
  </si>
  <si>
    <t>001-Γνώση Πληροφορικής και Χειρισμού Η/Υ στα εξής αντικείμενα: α)επεξεργασία κειμένων, β)υπολογιστικών φύλλων, γ) υπηρεσιών διαδικτύου 
002-Αριστη γνώση της αγγλικής γλώσσας 
202-Μεταπτυχιακός τίτλος στη Διοίκηση Υπηρεσιών Υγείας ή Οικονομικά της Υγείας 
 204-Εμπειρία τουλάχιστον τεσσάρων (4) ετών μετά την απόκτηση του βασικού τίτλου σπουδών, στο γνωστικό αντικείμενο της θέσης</t>
  </si>
  <si>
    <t>203-Αντίστοιχη διετής εμπειρία μετά την απόκτηση του μεταπτυχιακού τίτλου 
205-Μία (1) τουλάχιστον δημοσίευση ή επιστημονική ανακοίνωση σε θέμα σχετικό με το περιεχόμενο της ειδικότητας της θέσης</t>
  </si>
  <si>
    <t xml:space="preserve">203-Αντίστοιχη διετής εμπειρία μετά την απόκτηση του μεταπτυχιακού τίτλου 
 204-Εμπειρία τουλάχιστον τεσσάρων (4) ετών μετά την απόκτηση του βασικού τίτλου σπουδών, στο γνωστικό αντικείμενο της θέσης 
205-Μία (1) τουλάχιστον δημοσίευση ή επιστημονική ανακοίνωση σε θέμα σχετικό με το περιεχόμενο της ειδικότητας της θέσης
 </t>
  </si>
  <si>
    <t>48 ΜΗΝΕΣ</t>
  </si>
  <si>
    <t xml:space="preserve">001-Γνώση Πληροφορικής και Χειρισμού Η/Υ στα εξής αντικείμενα: α)επεξεργασία κειμένων, β)υπολογιστικών φύλλων, γ) υπηρεσιών διαδικτύου 
204-Εμπειρία τουλάχιστον τεσσάρων (4) ετών μετά την απόκτηση του βασικού τίτλου σπουδών, στο γνωστικό αντικείμενο της θέσης </t>
  </si>
  <si>
    <t>002-Αριστη γνώση της αγγλικής γλώσσας
 202-Μεταπτυχιακός τίτλος στη Διοίκηση Υπηρεσιών Υγείας ή Οικονομικά της Υγείας 
 203-Αντίστοιχη διετής εμπειρία μετά την απόκτηση του μεταπτυχιακού τίτλου 
205-Μία (1) τουλάχιστον δημοσίευση ή επιστημονική ανακοίνωση σε θέμα σχετικό με το περιεχόμενο της ειδικότητας της θέσης</t>
  </si>
  <si>
    <t xml:space="preserve">ΑΓΓΛΙΚΑ-Άριστα
ΙΤΑΛΙΚΑ-Καλά 
</t>
  </si>
  <si>
    <t xml:space="preserve">ΑΓΓΛΙΚΑ-Άριστα
 </t>
  </si>
  <si>
    <r>
      <t xml:space="preserve">202-Μεταπτυχιακός τίτλος στη Διοίκηση Υπηρεσιών Υγείας ή Οικονομικά της Υγείας 
203-Αντίστοιχη διετής εμπειρία μετά την απόκτηση του μεταπτυχιακού τίτλου
204-Εμπειρία τουλάχιστον τεσσάρων (4) ετών μετά την απόκτηση του βασικού τίτλου σπουδών, στο γνωστικό αντικείμενο της θέσης 
</t>
    </r>
    <r>
      <rPr>
        <sz val="11"/>
        <rFont val="Calibri"/>
        <family val="2"/>
        <scheme val="minor"/>
      </rPr>
      <t xml:space="preserve">(Έλλειψη βεβαίωσης ασφαλιστικού φορέα για απόδειξη επικαλούμενης εμπειρίας)
205-Μία (1) τουλάχιστον δημοσίευση ή επιστημονική ανακοίνωση σε θέμα σχετικό με το περιεχόμενο της ειδικότητας της θέσης
</t>
    </r>
  </si>
  <si>
    <t xml:space="preserve">001-Γνώση Πληροφορικής και Χειρισμού Η/Υ στα εξής αντικείμενα: α)επεξεργασία κειμένων, β)υπολογιστικών φύλλων, γ) υπηρεσιών διαδικτύου 
 002-Αριστη γνώση της αγγλικής γλώσσας 
 201-Διδακτορικό δίπλωμα στη Διοίκηση Υπηρεσιών Υγείας ή Οικονομικά της Υγείας 
 202-Μεταπτυχιακός τίτλος στη Διοίκηση Υπηρεσιών Υγείας ή Οικονομικά της Υγείας 
 204-Εμπειρία τουλάχιστον τεσσάρων (4) ετών μετά την απόκτηση του βασικού τίτλου σπουδών, στο γνωστικό αντικείμενο της θέσης 
 205-Μία (1) τουλάχιστον δημοσίευση ή επιστημονική ανακοίνωση σε θέμα σχετικό με το περιεχόμενο της ειδικότητας της θέσης 
</t>
  </si>
  <si>
    <t>001-Γνώση Πληροφορικής και Χειρισμού Η/Υ στα εξής αντικείμενα: α)επεξεργασία κειμένων, β)υπολογιστικών φύλλων, γ) υπηρεσιών διαδικτύου 
 002-Αριστη γνώση της αγγλικής γλώσσας 
 202-Μεταπτυχιακός τίτλος στη Διοίκηση Υπηρεσιών Υγείας ή Οικονομικά της Υγείας 
 203-Αντίστοιχη διετής εμπειρία μετά την απόκτηση του μεταπτυχιακού τίτλου</t>
  </si>
  <si>
    <t xml:space="preserve">001-Γνώση Πληροφορικής και Χειρισμού Η/Υ στα εξής αντικείμενα: α)επεξεργασία κειμένων, β)υπολογιστικών φύλλων, γ) υπηρεσιών διαδικτύου 
 002-Αριστη γνώση της αγγλικής γλώσσας 
 003-Πολύ καλή γνώση της αγγλικής γλώσσας 
 202-Μεταπτυχιακός τίτλος στη Διοίκηση Υπηρεσιών Υγείας ή Οικονομικά της Υγείας 
 203-Αντίστοιχη διετής εμπειρία μετά την απόκτηση του μεταπτυχιακού τίτλου </t>
  </si>
  <si>
    <t xml:space="preserve">001-Γνώση Πληροφορικής και Χειρισμού Η/Υ στα εξής αντικείμενα: α)επεξεργασία κειμένων, β)υπολογιστικών φύλλων, γ) υπηρεσιών διαδικτύου 
 002-Αριστη γνώση της αγγλικής γλώσσας 
 201-Διδακτορικό δίπλωμα στη Διοίκηση Υπηρεσιών Υγείας ή Οικονομικά της Υγείας                                                                      204-Εμπειρία τουλάχιστον τεσσάρων (4) ετών μετά την απόκτηση του βασικού τίτλου σπουδών, στο γνωστικό αντικείμενο της θέσης </t>
  </si>
  <si>
    <t>12 ΜΗΝΕΣ</t>
  </si>
  <si>
    <t xml:space="preserve">002-Άριστη γνώση της αγγλικής γλώσσας
 Έλλειψη βεβαίωσης ασφαλιστικού φορέα
 203-Αντίστοιχη διετής εμπειρία μετά την απόκτηση του μεταπτυχιακού τίτλου 
204-Εμπειρία τουλάχιστον τεσσάρων (4) ετών μετά την απόκτηση του βασικού τίτλου σπουδών, στο γνωστικό αντικείμενο της θέσης 
</t>
  </si>
  <si>
    <t>Περιοδικό/Βιβλίο: ΠΕΡΓΑΜΟΣ ΕΚΠΑ, Τίτλος: Paper Towards A Theory for Internal Audit, Έτος: 2018 (μη αποδεκτή)</t>
  </si>
  <si>
    <t xml:space="preserve">002-Αριστη γνώση της αγγλικής γλώσσας 
Μη αποδεκτός τίτλος για την αναγνώριση του επιπέδου γνώσης της αγγλικής γλώσσας (MBA ΕΚΠΑ)                                            202-Μεταπτυχιακός τίτλος στη Διοίκηση Υπηρεσιών Υγείας ή Οικονομικά της Υγείας                                                                 205-Μία (1) τουλάχιστον δημοσίευση ή επιστημονική ανακοίνωση σε θέμα σχετικό με το περιεχόμενο της ειδικότητας της θέσης </t>
  </si>
  <si>
    <t xml:space="preserve">ΑΓΓΛΙΚΑ-Άριστα
</t>
  </si>
  <si>
    <t xml:space="preserve">001-Γνώση Πληροφορικής και Χειρισμού Η/Υ στα εξής αντικείμενα: α)επεξεργασία κειμένων, β)υπολογιστικών φύλλων, γ) υπηρεσιών διαδικτύου 
002-Αριστη γνώση της αγγλικής γλώσσας 
201-Διδακτορικό δίπλωμα στη Διοίκηση Υπηρεσιών Υγείας ή Οικονομικά της Υγείας 
202-Μεταπτυχιακός τίτλος στη Διοίκηση Υπηρεσιών Υγείας ή Οικονομικά της Υγείας 
 </t>
  </si>
  <si>
    <t xml:space="preserve">002-Αριστη γνώση της αγγλικής γλώσσας 
(χωρίς μετάφραση και επικύρωση)
Έλλειψη βεβαίωσης ασφαλιστικού φορέα
  203-Αντίστοιχη διετής εμπειρία μετά την απόκτηση του μεταπτυχιακού τίτλου 
204-Εμπειρία τουλάχιστον τεσσάρων (4) ετών μετά την απόκτηση του βασικού τίτλου σπουδών, στο γνωστικό αντικείμενο της θέσης                                   205-Μία (1) τουλάχιστον δημοσίευση ή επιστημονική ανακοίνωση σε θέμα σχετικό με το περιεχόμενο της ειδικότητας της θέσης </t>
  </si>
  <si>
    <t xml:space="preserve">ΑΓΓΛΙΚΑ-Άριστα
 </t>
  </si>
  <si>
    <t xml:space="preserve">
ΠΡΟΚΗΡΥΞΗ  2E/2019 (ΦΕΚ 17/17.05.2019)
  Πλήρωσης έξι θέσεων Ειδικών Επιστημόνων
 στο Κέντρο Τεκμηρίωσης και Κοστολόγησης Νοσοκομειακών Υπηρεσιών Ανώνυμη Υπηρεσία (ΚΕ.ΤΕ.Κ.Ν.Υ. Α.Ε.)
Γνωστικό Αντικείμενο: Διοικητικού-Οικονομικού (Κωδ. Θέσης: 10001)
 ΚΩΔΙΚΟΣ ΘΕΣΗΣ:  10001
ΣΥΓΚΕΝΤΡΩΤΙΚΟΣ ΠΙΝΑΚΑΣ ΥΠΟΨΗΦΙΩΝ</t>
  </si>
  <si>
    <t>Η ΕΙΣΗΓΗΤΡΙΑ</t>
  </si>
  <si>
    <t>ΣΤΑΜΑΤΙΝΑ ΧΑΤΖΗΔΗΜΑ</t>
  </si>
  <si>
    <t>Η ΒΟΗΘΟΣ ΕΙΣΗΓΗΤΗ</t>
  </si>
  <si>
    <t>ΓΕΩΡΓΙΑ ΚΩΝΣΤΑΝΤΙΝΟΠΟΥΛΟΥ</t>
  </si>
  <si>
    <t>88 ΜΗΝΕΣ</t>
  </si>
  <si>
    <t>95 ΜΗΝΕΣ</t>
  </si>
  <si>
    <t xml:space="preserve">
ΠΡΟΚΗΡΥΞΗ  2E/2019 (ΦΕΚ 17/17.05.2019)
  Πλήρωσης έξι (6) θέσεων Ειδικών Επιστημόνων
 στο Κέντρο Τεκμηρίωσης και Κοστολόγησης Νοσοκομειακών Υπηρεσιών Ανώνυμη Υπηρεσία (ΚΕ.ΤΕ.Κ.Ν.Υ. Α.Ε.)
Γνωστικό Αντικείμενο: Διοικητικού-Οικονομικού (Κωδ. Θέσης: 10001)
 ΚΩΔΙΚΟΣ ΘΕΣΗΣ:  10001
ΠΙΝΑΚΑΣ ΑΝΑΠΛΗΡΩΜΑΤΙΚΩΝ ΥΠΟΨΗΦΙΩΝ</t>
  </si>
  <si>
    <t>ΕΛΠΙΝΙΚΗ ΤΑΒΙΑΝΑΤΟΥ</t>
  </si>
  <si>
    <t xml:space="preserve">
ΠΡΟΚΗΡΥΞΗ   2E/2019 (ΦΕΚ 17/Α.Σ.Ε.Π./17.05.2019)
ΦΟΡΕΑΣ:  ΚΕΝΤΡΟ ΤΕΚΜΗΡΙΩΣΗΣ ΚΑΙ ΚΟΣΤΟΛΟΓΗΣΗΣ ΝΟΣΟΚΟΜΕΙΑΚΩΝ ΥΠΗΡΕΣΙΩΝ
ΑΝΩΝΥΜΗ ΕΤΑΙΡΕΙΑ  (ΚΕ.ΤΕ.Κ.Ν.Υ.  Α.Ε)
ΓΝΩΣΤΙΚΟ ΑΝΤΙΚΕΙΜΕΝΟ: " ΔΙΟΙΚΗΤΙΚΟΥ ΟΙΚΟΝΟΜΙΚΟΥ"  ΚΩΔΙΚΟΣ ΘΕΣΗΣ: 10001
ΘΕΣΕΙΣ/ΣΧΕΣΗ ΕΡΓΑΣΙΑΣ: Πλήρωσης μίας (1) θέσης Ειδικού Επιστήμονα
με σχέση εργασίας ιδιωτικού δικαίου αορίστου χρόνου
ΠΙΝΑΚΑΣ Γ: ΚΛΗΘΕΝΤΩΝ ΚΑΙ ΜΗ ΠΡΟΣΕΛΘΟΝΤΩΝ ΣΕ ΣΥΝΕΝΤΕΥΞΗ ΥΠΟΨΗΦΙΩΝ (ΑΠΟΚΛΕΙΟΜΕΝΩΝ)</t>
  </si>
  <si>
    <t>200801011282</t>
  </si>
  <si>
    <t>200801009948</t>
  </si>
  <si>
    <t>ΑΝ ΚΑΙ ΚΛΗΘΗΚΕ ΝΟΜΙΜΩΣ ΔΕΝ ΠΡΟΣΗΛΘΕ</t>
  </si>
  <si>
    <t>ΛΟΓΟΣ ΑΠΟΡΡΙΨΗΣ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</si>
</sst>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5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b/>
      <sz val="18"/>
      <color theme="3"/>
      <name val="Cambria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sz val="8"/>
      <name val="Calibri"/>
      <family val="2"/>
      <charset val="161"/>
      <scheme val="minor"/>
    </font>
    <font>
      <i/>
      <sz val="11"/>
      <name val="Calibri"/>
      <family val="2"/>
      <charset val="161"/>
      <scheme val="minor"/>
    </font>
    <font>
      <b/>
      <i/>
      <sz val="11"/>
      <name val="Calibri"/>
      <family val="2"/>
      <charset val="161"/>
      <scheme val="minor"/>
    </font>
    <font>
      <b/>
      <sz val="20"/>
      <name val="Calibri"/>
      <family val="2"/>
      <charset val="161"/>
      <scheme val="minor"/>
    </font>
    <font>
      <sz val="20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i/>
      <u/>
      <sz val="10"/>
      <name val="Calibri"/>
      <family val="2"/>
      <charset val="161"/>
      <scheme val="minor"/>
    </font>
    <font>
      <b/>
      <sz val="10"/>
      <name val="Arial"/>
      <family val="2"/>
      <charset val="161"/>
    </font>
    <font>
      <b/>
      <sz val="9"/>
      <name val="Calibri"/>
      <family val="2"/>
      <charset val="161"/>
      <scheme val="minor"/>
    </font>
    <font>
      <b/>
      <sz val="9"/>
      <color theme="1"/>
      <name val="Calibri"/>
      <family val="2"/>
      <charset val="161"/>
      <scheme val="minor"/>
    </font>
    <font>
      <sz val="11"/>
      <name val="Calibri"/>
      <family val="2"/>
      <scheme val="minor"/>
    </font>
    <font>
      <b/>
      <sz val="13"/>
      <name val="Calibri"/>
      <family val="2"/>
      <charset val="161"/>
      <scheme val="minor"/>
    </font>
    <font>
      <sz val="13"/>
      <name val="Calibri"/>
      <family val="2"/>
      <charset val="161"/>
      <scheme val="minor"/>
    </font>
    <font>
      <b/>
      <sz val="13"/>
      <color theme="1"/>
      <name val="Calibri"/>
      <family val="2"/>
      <charset val="161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DDDDD"/>
        <bgColor indexed="64"/>
      </patternFill>
    </fill>
    <fill>
      <patternFill patternType="solid">
        <fgColor rgb="FFB0C4DE"/>
        <bgColor indexed="64"/>
      </patternFill>
    </fill>
    <fill>
      <patternFill patternType="solid">
        <fgColor indexed="44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42">
    <xf numFmtId="0" fontId="0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7" fillId="12" borderId="0" applyNumberFormat="0" applyBorder="0" applyAlignment="0" applyProtection="0"/>
    <xf numFmtId="0" fontId="17" fillId="16" borderId="0" applyNumberFormat="0" applyBorder="0" applyAlignment="0" applyProtection="0"/>
    <xf numFmtId="0" fontId="17" fillId="20" borderId="0" applyNumberFormat="0" applyBorder="0" applyAlignment="0" applyProtection="0"/>
    <xf numFmtId="0" fontId="17" fillId="24" borderId="0" applyNumberFormat="0" applyBorder="0" applyAlignment="0" applyProtection="0"/>
    <xf numFmtId="0" fontId="17" fillId="28" borderId="0" applyNumberFormat="0" applyBorder="0" applyAlignment="0" applyProtection="0"/>
    <xf numFmtId="0" fontId="17" fillId="32" borderId="0" applyNumberFormat="0" applyBorder="0" applyAlignment="0" applyProtection="0"/>
    <xf numFmtId="0" fontId="9" fillId="5" borderId="4" applyNumberFormat="0" applyAlignment="0" applyProtection="0"/>
    <xf numFmtId="0" fontId="13" fillId="7" borderId="7" applyNumberFormat="0" applyAlignment="0" applyProtection="0"/>
    <xf numFmtId="0" fontId="17" fillId="9" borderId="0" applyNumberFormat="0" applyBorder="0" applyAlignment="0" applyProtection="0"/>
    <xf numFmtId="0" fontId="17" fillId="13" borderId="0" applyNumberFormat="0" applyBorder="0" applyAlignment="0" applyProtection="0"/>
    <xf numFmtId="0" fontId="17" fillId="17" borderId="0" applyNumberFormat="0" applyBorder="0" applyAlignment="0" applyProtection="0"/>
    <xf numFmtId="0" fontId="17" fillId="21" borderId="0" applyNumberFormat="0" applyBorder="0" applyAlignment="0" applyProtection="0"/>
    <xf numFmtId="0" fontId="17" fillId="25" borderId="0" applyNumberFormat="0" applyBorder="0" applyAlignment="0" applyProtection="0"/>
    <xf numFmtId="0" fontId="17" fillId="29" borderId="0" applyNumberFormat="0" applyBorder="0" applyAlignment="0" applyProtection="0"/>
    <xf numFmtId="0" fontId="10" fillId="6" borderId="5" applyNumberFormat="0" applyAlignment="0" applyProtection="0"/>
    <xf numFmtId="0" fontId="15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7" fillId="3" borderId="0" applyNumberFormat="0" applyBorder="0" applyAlignment="0" applyProtection="0"/>
    <xf numFmtId="0" fontId="6" fillId="2" borderId="0" applyNumberFormat="0" applyBorder="0" applyAlignment="0" applyProtection="0"/>
    <xf numFmtId="0" fontId="8" fillId="4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2" fillId="0" borderId="6" applyNumberFormat="0" applyFill="0" applyAlignment="0" applyProtection="0"/>
    <xf numFmtId="0" fontId="16" fillId="0" borderId="9" applyNumberFormat="0" applyFill="0" applyAlignment="0" applyProtection="0"/>
    <xf numFmtId="0" fontId="2" fillId="0" borderId="0" applyNumberFormat="0" applyFill="0" applyBorder="0" applyAlignment="0" applyProtection="0"/>
    <xf numFmtId="0" fontId="11" fillId="6" borderId="4" applyNumberFormat="0" applyAlignment="0" applyProtection="0"/>
  </cellStyleXfs>
  <cellXfs count="115">
    <xf numFmtId="0" fontId="0" fillId="0" borderId="0" xfId="0"/>
    <xf numFmtId="0" fontId="18" fillId="0" borderId="11" xfId="0" applyFont="1" applyBorder="1" applyAlignment="1">
      <alignment horizontal="left" vertical="top" wrapText="1"/>
    </xf>
    <xf numFmtId="0" fontId="18" fillId="0" borderId="0" xfId="0" applyFont="1" applyAlignment="1">
      <alignment vertical="top"/>
    </xf>
    <xf numFmtId="0" fontId="19" fillId="33" borderId="11" xfId="0" applyFont="1" applyFill="1" applyBorder="1" applyAlignment="1">
      <alignment horizontal="left" vertical="center" wrapText="1"/>
    </xf>
    <xf numFmtId="0" fontId="18" fillId="33" borderId="0" xfId="0" applyFont="1" applyFill="1" applyAlignment="1">
      <alignment horizontal="center" wrapText="1"/>
    </xf>
    <xf numFmtId="0" fontId="18" fillId="0" borderId="11" xfId="0" applyFont="1" applyFill="1" applyBorder="1" applyAlignment="1">
      <alignment horizontal="left" vertical="top" wrapText="1"/>
    </xf>
    <xf numFmtId="0" fontId="18" fillId="0" borderId="0" xfId="0" applyFont="1" applyFill="1" applyAlignment="1">
      <alignment vertical="top"/>
    </xf>
    <xf numFmtId="0" fontId="20" fillId="0" borderId="11" xfId="0" applyFont="1" applyBorder="1" applyAlignment="1">
      <alignment horizontal="left" vertical="top" wrapText="1"/>
    </xf>
    <xf numFmtId="0" fontId="18" fillId="0" borderId="0" xfId="0" applyFont="1"/>
    <xf numFmtId="0" fontId="18" fillId="0" borderId="11" xfId="0" applyFont="1" applyFill="1" applyBorder="1" applyAlignment="1">
      <alignment horizontal="center" vertical="top" wrapText="1"/>
    </xf>
    <xf numFmtId="0" fontId="19" fillId="33" borderId="11" xfId="0" applyFont="1" applyFill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top" wrapText="1"/>
    </xf>
    <xf numFmtId="0" fontId="18" fillId="0" borderId="0" xfId="0" applyFont="1" applyAlignment="1">
      <alignment horizontal="center"/>
    </xf>
    <xf numFmtId="14" fontId="18" fillId="0" borderId="11" xfId="0" applyNumberFormat="1" applyFont="1" applyFill="1" applyBorder="1" applyAlignment="1">
      <alignment horizontal="center" vertical="top" wrapText="1"/>
    </xf>
    <xf numFmtId="14" fontId="18" fillId="0" borderId="11" xfId="0" applyNumberFormat="1" applyFont="1" applyBorder="1" applyAlignment="1">
      <alignment horizontal="center" vertical="top" wrapText="1"/>
    </xf>
    <xf numFmtId="0" fontId="19" fillId="33" borderId="11" xfId="0" applyFont="1" applyFill="1" applyBorder="1" applyAlignment="1">
      <alignment horizontal="center" vertical="top" wrapText="1"/>
    </xf>
    <xf numFmtId="0" fontId="19" fillId="33" borderId="11" xfId="0" applyFont="1" applyFill="1" applyBorder="1" applyAlignment="1">
      <alignment horizontal="left" vertical="top" wrapText="1"/>
    </xf>
    <xf numFmtId="0" fontId="19" fillId="0" borderId="0" xfId="0" applyFont="1" applyAlignment="1">
      <alignment horizontal="center" vertical="top"/>
    </xf>
    <xf numFmtId="0" fontId="18" fillId="0" borderId="0" xfId="0" applyFont="1" applyAlignment="1">
      <alignment horizontal="center" vertical="top"/>
    </xf>
    <xf numFmtId="0" fontId="19" fillId="0" borderId="0" xfId="0" applyFont="1" applyAlignment="1">
      <alignment horizontal="center" vertical="top" wrapText="1"/>
    </xf>
    <xf numFmtId="0" fontId="18" fillId="0" borderId="0" xfId="0" applyFont="1" applyFill="1" applyAlignment="1">
      <alignment horizontal="center" vertical="top"/>
    </xf>
    <xf numFmtId="0" fontId="19" fillId="33" borderId="11" xfId="0" applyFont="1" applyFill="1" applyBorder="1" applyAlignment="1">
      <alignment horizontal="center" vertical="center" textRotation="90" wrapText="1"/>
    </xf>
    <xf numFmtId="0" fontId="24" fillId="33" borderId="10" xfId="0" applyFont="1" applyFill="1" applyBorder="1" applyAlignment="1">
      <alignment horizontal="center"/>
    </xf>
    <xf numFmtId="0" fontId="24" fillId="33" borderId="0" xfId="0" applyFont="1" applyFill="1" applyAlignment="1">
      <alignment horizontal="center"/>
    </xf>
    <xf numFmtId="0" fontId="25" fillId="0" borderId="11" xfId="0" applyFont="1" applyFill="1" applyBorder="1" applyAlignment="1">
      <alignment horizontal="left" vertical="top" wrapText="1"/>
    </xf>
    <xf numFmtId="0" fontId="23" fillId="34" borderId="12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19" fillId="33" borderId="11" xfId="0" applyFont="1" applyFill="1" applyBorder="1" applyAlignment="1">
      <alignment horizontal="left" vertical="center" textRotation="90" wrapText="1"/>
    </xf>
    <xf numFmtId="0" fontId="0" fillId="0" borderId="0" xfId="0" applyFont="1"/>
    <xf numFmtId="1" fontId="16" fillId="0" borderId="18" xfId="0" applyNumberFormat="1" applyFont="1" applyBorder="1" applyAlignment="1">
      <alignment horizontal="center" vertical="center"/>
    </xf>
    <xf numFmtId="1" fontId="16" fillId="0" borderId="19" xfId="0" applyNumberFormat="1" applyFont="1" applyBorder="1" applyAlignment="1">
      <alignment horizontal="center" vertical="center"/>
    </xf>
    <xf numFmtId="0" fontId="19" fillId="33" borderId="22" xfId="0" applyFont="1" applyFill="1" applyBorder="1" applyAlignment="1">
      <alignment horizontal="center" vertical="center" wrapText="1"/>
    </xf>
    <xf numFmtId="0" fontId="19" fillId="33" borderId="23" xfId="0" applyFont="1" applyFill="1" applyBorder="1" applyAlignment="1">
      <alignment horizontal="center" vertical="center" wrapText="1"/>
    </xf>
    <xf numFmtId="0" fontId="19" fillId="33" borderId="24" xfId="0" applyFont="1" applyFill="1" applyBorder="1" applyAlignment="1">
      <alignment horizontal="center" vertical="center" wrapText="1"/>
    </xf>
    <xf numFmtId="0" fontId="19" fillId="33" borderId="25" xfId="0" applyFont="1" applyFill="1" applyBorder="1" applyAlignment="1">
      <alignment horizontal="center" vertical="center" wrapText="1"/>
    </xf>
    <xf numFmtId="0" fontId="19" fillId="33" borderId="26" xfId="0" applyFont="1" applyFill="1" applyBorder="1" applyAlignment="1">
      <alignment horizontal="center" vertical="center" wrapText="1"/>
    </xf>
    <xf numFmtId="0" fontId="19" fillId="33" borderId="24" xfId="0" applyFont="1" applyFill="1" applyBorder="1" applyAlignment="1">
      <alignment horizontal="center" vertical="center" textRotation="90" wrapText="1"/>
    </xf>
    <xf numFmtId="0" fontId="19" fillId="33" borderId="27" xfId="0" applyFont="1" applyFill="1" applyBorder="1" applyAlignment="1">
      <alignment horizontal="center" vertical="center" wrapText="1"/>
    </xf>
    <xf numFmtId="1" fontId="18" fillId="0" borderId="16" xfId="0" applyNumberFormat="1" applyFont="1" applyBorder="1" applyAlignment="1">
      <alignment horizontal="center" vertical="top" wrapText="1"/>
    </xf>
    <xf numFmtId="1" fontId="18" fillId="0" borderId="16" xfId="0" applyNumberFormat="1" applyFont="1" applyBorder="1" applyAlignment="1">
      <alignment horizontal="left" vertical="top" wrapText="1"/>
    </xf>
    <xf numFmtId="1" fontId="18" fillId="0" borderId="16" xfId="0" applyNumberFormat="1" applyFont="1" applyFill="1" applyBorder="1" applyAlignment="1">
      <alignment horizontal="center" vertical="top" wrapText="1"/>
    </xf>
    <xf numFmtId="1" fontId="18" fillId="0" borderId="16" xfId="0" applyNumberFormat="1" applyFont="1" applyFill="1" applyBorder="1" applyAlignment="1">
      <alignment horizontal="left" vertical="top" wrapText="1"/>
    </xf>
    <xf numFmtId="1" fontId="18" fillId="0" borderId="28" xfId="0" applyNumberFormat="1" applyFont="1" applyBorder="1" applyAlignment="1">
      <alignment horizontal="center" vertical="top" wrapText="1"/>
    </xf>
    <xf numFmtId="1" fontId="18" fillId="0" borderId="29" xfId="0" applyNumberFormat="1" applyFont="1" applyBorder="1" applyAlignment="1">
      <alignment horizontal="center" vertical="top" wrapText="1"/>
    </xf>
    <xf numFmtId="1" fontId="18" fillId="0" borderId="29" xfId="0" applyNumberFormat="1" applyFont="1" applyBorder="1" applyAlignment="1">
      <alignment horizontal="left" vertical="top" wrapText="1"/>
    </xf>
    <xf numFmtId="1" fontId="18" fillId="0" borderId="29" xfId="0" applyNumberFormat="1" applyFont="1" applyFill="1" applyBorder="1" applyAlignment="1">
      <alignment horizontal="center" vertical="top" wrapText="1"/>
    </xf>
    <xf numFmtId="1" fontId="18" fillId="0" borderId="31" xfId="0" applyNumberFormat="1" applyFont="1" applyBorder="1" applyAlignment="1">
      <alignment horizontal="center" vertical="top" wrapText="1"/>
    </xf>
    <xf numFmtId="1" fontId="18" fillId="0" borderId="33" xfId="0" applyNumberFormat="1" applyFont="1" applyBorder="1" applyAlignment="1">
      <alignment horizontal="center" vertical="top" wrapText="1"/>
    </xf>
    <xf numFmtId="1" fontId="18" fillId="0" borderId="34" xfId="0" applyNumberFormat="1" applyFont="1" applyFill="1" applyBorder="1" applyAlignment="1">
      <alignment horizontal="center" vertical="top" wrapText="1"/>
    </xf>
    <xf numFmtId="1" fontId="18" fillId="0" borderId="34" xfId="0" applyNumberFormat="1" applyFont="1" applyFill="1" applyBorder="1" applyAlignment="1">
      <alignment horizontal="left" vertical="top" wrapText="1"/>
    </xf>
    <xf numFmtId="1" fontId="25" fillId="0" borderId="34" xfId="0" applyNumberFormat="1" applyFont="1" applyFill="1" applyBorder="1" applyAlignment="1">
      <alignment horizontal="left" vertical="top" wrapText="1"/>
    </xf>
    <xf numFmtId="1" fontId="18" fillId="0" borderId="13" xfId="0" applyNumberFormat="1" applyFont="1" applyBorder="1" applyAlignment="1">
      <alignment horizontal="center" vertical="top" wrapText="1"/>
    </xf>
    <xf numFmtId="1" fontId="18" fillId="0" borderId="13" xfId="0" applyNumberFormat="1" applyFont="1" applyFill="1" applyBorder="1" applyAlignment="1">
      <alignment horizontal="center" vertical="top" wrapText="1"/>
    </xf>
    <xf numFmtId="1" fontId="18" fillId="0" borderId="37" xfId="0" applyNumberFormat="1" applyFont="1" applyFill="1" applyBorder="1" applyAlignment="1">
      <alignment horizontal="center" vertical="top" wrapText="1"/>
    </xf>
    <xf numFmtId="1" fontId="16" fillId="0" borderId="17" xfId="0" applyNumberFormat="1" applyFont="1" applyBorder="1" applyAlignment="1">
      <alignment horizontal="center" vertical="center"/>
    </xf>
    <xf numFmtId="1" fontId="18" fillId="0" borderId="28" xfId="0" applyNumberFormat="1" applyFont="1" applyFill="1" applyBorder="1" applyAlignment="1">
      <alignment horizontal="center" vertical="top" wrapText="1"/>
    </xf>
    <xf numFmtId="1" fontId="18" fillId="0" borderId="30" xfId="0" applyNumberFormat="1" applyFont="1" applyFill="1" applyBorder="1" applyAlignment="1">
      <alignment horizontal="center" vertical="top" wrapText="1"/>
    </xf>
    <xf numFmtId="1" fontId="18" fillId="0" borderId="32" xfId="0" applyNumberFormat="1" applyFont="1" applyBorder="1" applyAlignment="1">
      <alignment horizontal="center" vertical="top" wrapText="1"/>
    </xf>
    <xf numFmtId="1" fontId="18" fillId="0" borderId="31" xfId="0" applyNumberFormat="1" applyFont="1" applyFill="1" applyBorder="1" applyAlignment="1">
      <alignment horizontal="center" vertical="top" wrapText="1"/>
    </xf>
    <xf numFmtId="1" fontId="18" fillId="0" borderId="32" xfId="0" applyNumberFormat="1" applyFont="1" applyFill="1" applyBorder="1" applyAlignment="1">
      <alignment horizontal="center" vertical="top" wrapText="1"/>
    </xf>
    <xf numFmtId="1" fontId="18" fillId="0" borderId="33" xfId="0" applyNumberFormat="1" applyFont="1" applyFill="1" applyBorder="1" applyAlignment="1">
      <alignment horizontal="center" vertical="top" wrapText="1"/>
    </xf>
    <xf numFmtId="1" fontId="18" fillId="0" borderId="35" xfId="0" applyNumberFormat="1" applyFont="1" applyFill="1" applyBorder="1" applyAlignment="1">
      <alignment horizontal="center" vertical="top" wrapText="1"/>
    </xf>
    <xf numFmtId="1" fontId="18" fillId="0" borderId="36" xfId="0" applyNumberFormat="1" applyFont="1" applyBorder="1" applyAlignment="1">
      <alignment horizontal="center" vertical="top" wrapText="1"/>
    </xf>
    <xf numFmtId="2" fontId="18" fillId="0" borderId="38" xfId="0" applyNumberFormat="1" applyFont="1" applyBorder="1" applyAlignment="1">
      <alignment horizontal="left" vertical="top" wrapText="1"/>
    </xf>
    <xf numFmtId="2" fontId="18" fillId="0" borderId="14" xfId="0" applyNumberFormat="1" applyFont="1" applyBorder="1" applyAlignment="1">
      <alignment horizontal="left" vertical="top" wrapText="1"/>
    </xf>
    <xf numFmtId="2" fontId="18" fillId="0" borderId="14" xfId="0" applyNumberFormat="1" applyFont="1" applyFill="1" applyBorder="1" applyAlignment="1">
      <alignment horizontal="left" vertical="top" wrapText="1"/>
    </xf>
    <xf numFmtId="2" fontId="18" fillId="0" borderId="39" xfId="0" applyNumberFormat="1" applyFont="1" applyFill="1" applyBorder="1" applyAlignment="1">
      <alignment horizontal="left" vertical="top" wrapText="1"/>
    </xf>
    <xf numFmtId="1" fontId="18" fillId="0" borderId="28" xfId="0" applyNumberFormat="1" applyFont="1" applyBorder="1" applyAlignment="1">
      <alignment horizontal="left" vertical="top" wrapText="1"/>
    </xf>
    <xf numFmtId="1" fontId="18" fillId="0" borderId="30" xfId="0" applyNumberFormat="1" applyFont="1" applyBorder="1" applyAlignment="1">
      <alignment horizontal="left" vertical="top" wrapText="1"/>
    </xf>
    <xf numFmtId="1" fontId="18" fillId="0" borderId="31" xfId="0" applyNumberFormat="1" applyFont="1" applyBorder="1" applyAlignment="1">
      <alignment horizontal="left" vertical="top" wrapText="1"/>
    </xf>
    <xf numFmtId="1" fontId="18" fillId="0" borderId="32" xfId="0" applyNumberFormat="1" applyFont="1" applyBorder="1" applyAlignment="1">
      <alignment horizontal="left" vertical="top" wrapText="1"/>
    </xf>
    <xf numFmtId="1" fontId="18" fillId="0" borderId="31" xfId="0" applyNumberFormat="1" applyFont="1" applyFill="1" applyBorder="1" applyAlignment="1">
      <alignment horizontal="left" vertical="top" wrapText="1"/>
    </xf>
    <xf numFmtId="1" fontId="18" fillId="0" borderId="32" xfId="0" applyNumberFormat="1" applyFont="1" applyFill="1" applyBorder="1" applyAlignment="1">
      <alignment horizontal="left" vertical="top" wrapText="1"/>
    </xf>
    <xf numFmtId="1" fontId="18" fillId="0" borderId="33" xfId="0" applyNumberFormat="1" applyFont="1" applyFill="1" applyBorder="1" applyAlignment="1">
      <alignment horizontal="left" vertical="top" wrapText="1"/>
    </xf>
    <xf numFmtId="1" fontId="18" fillId="0" borderId="35" xfId="0" applyNumberFormat="1" applyFont="1" applyFill="1" applyBorder="1" applyAlignment="1">
      <alignment horizontal="left" vertical="top" wrapText="1"/>
    </xf>
    <xf numFmtId="0" fontId="19" fillId="33" borderId="40" xfId="0" applyFont="1" applyFill="1" applyBorder="1" applyAlignment="1">
      <alignment horizontal="center" vertical="top" wrapText="1"/>
    </xf>
    <xf numFmtId="0" fontId="19" fillId="33" borderId="40" xfId="0" applyFont="1" applyFill="1" applyBorder="1" applyAlignment="1">
      <alignment horizontal="left" vertical="top" wrapText="1"/>
    </xf>
    <xf numFmtId="0" fontId="29" fillId="0" borderId="0" xfId="0" applyFont="1" applyAlignment="1">
      <alignment horizontal="center" vertical="top"/>
    </xf>
    <xf numFmtId="0" fontId="29" fillId="0" borderId="0" xfId="0" applyFont="1" applyAlignment="1">
      <alignment vertical="top"/>
    </xf>
    <xf numFmtId="0" fontId="29" fillId="0" borderId="0" xfId="0" applyFont="1" applyAlignment="1">
      <alignment vertical="top" wrapText="1"/>
    </xf>
    <xf numFmtId="0" fontId="18" fillId="0" borderId="0" xfId="0" applyFont="1" applyFill="1" applyAlignment="1">
      <alignment horizontal="center" wrapText="1"/>
    </xf>
    <xf numFmtId="0" fontId="30" fillId="0" borderId="0" xfId="0" applyFont="1"/>
    <xf numFmtId="0" fontId="16" fillId="0" borderId="0" xfId="0" applyFont="1"/>
    <xf numFmtId="0" fontId="31" fillId="0" borderId="11" xfId="0" applyFont="1" applyBorder="1" applyAlignment="1">
      <alignment horizontal="left" vertical="top" wrapText="1"/>
    </xf>
    <xf numFmtId="0" fontId="25" fillId="0" borderId="11" xfId="0" applyFont="1" applyBorder="1" applyAlignment="1">
      <alignment horizontal="left" vertical="top" wrapText="1"/>
    </xf>
    <xf numFmtId="0" fontId="32" fillId="0" borderId="0" xfId="0" applyFont="1" applyAlignment="1">
      <alignment horizontal="center"/>
    </xf>
    <xf numFmtId="0" fontId="32" fillId="0" borderId="0" xfId="0" applyFont="1"/>
    <xf numFmtId="0" fontId="33" fillId="0" borderId="0" xfId="0" applyFont="1" applyAlignment="1">
      <alignment horizontal="center"/>
    </xf>
    <xf numFmtId="0" fontId="33" fillId="0" borderId="0" xfId="0" applyFont="1"/>
    <xf numFmtId="0" fontId="16" fillId="0" borderId="0" xfId="0" applyFont="1" applyAlignment="1">
      <alignment horizontal="center"/>
    </xf>
    <xf numFmtId="0" fontId="34" fillId="0" borderId="0" xfId="0" applyFont="1"/>
    <xf numFmtId="0" fontId="30" fillId="0" borderId="0" xfId="0" applyFont="1" applyAlignment="1">
      <alignment horizontal="center"/>
    </xf>
    <xf numFmtId="49" fontId="18" fillId="0" borderId="16" xfId="0" applyNumberFormat="1" applyFont="1" applyBorder="1" applyAlignment="1">
      <alignment horizontal="center" vertical="top" wrapText="1"/>
    </xf>
    <xf numFmtId="0" fontId="18" fillId="0" borderId="31" xfId="0" applyFont="1" applyBorder="1" applyAlignment="1">
      <alignment horizontal="center" vertical="top" wrapText="1"/>
    </xf>
    <xf numFmtId="0" fontId="18" fillId="0" borderId="33" xfId="0" applyFont="1" applyFill="1" applyBorder="1" applyAlignment="1">
      <alignment horizontal="center" vertical="top" wrapText="1"/>
    </xf>
    <xf numFmtId="49" fontId="18" fillId="0" borderId="34" xfId="0" applyNumberFormat="1" applyFont="1" applyFill="1" applyBorder="1" applyAlignment="1">
      <alignment horizontal="center" vertical="top" wrapText="1"/>
    </xf>
    <xf numFmtId="0" fontId="0" fillId="0" borderId="0" xfId="0" applyBorder="1" applyAlignment="1">
      <alignment vertical="center" wrapText="1"/>
    </xf>
    <xf numFmtId="0" fontId="0" fillId="0" borderId="0" xfId="0" applyAlignment="1"/>
    <xf numFmtId="0" fontId="18" fillId="0" borderId="32" xfId="0" applyFont="1" applyBorder="1" applyAlignment="1">
      <alignment horizontal="center" vertical="top" wrapText="1"/>
    </xf>
    <xf numFmtId="0" fontId="18" fillId="0" borderId="35" xfId="0" applyFont="1" applyBorder="1" applyAlignment="1">
      <alignment horizontal="center" vertical="top" wrapText="1"/>
    </xf>
    <xf numFmtId="0" fontId="19" fillId="33" borderId="31" xfId="0" applyFont="1" applyFill="1" applyBorder="1" applyAlignment="1">
      <alignment horizontal="center" vertical="top" wrapText="1"/>
    </xf>
    <xf numFmtId="0" fontId="19" fillId="33" borderId="16" xfId="0" applyFont="1" applyFill="1" applyBorder="1" applyAlignment="1">
      <alignment horizontal="center" vertical="top" wrapText="1"/>
    </xf>
    <xf numFmtId="0" fontId="19" fillId="33" borderId="32" xfId="0" applyFont="1" applyFill="1" applyBorder="1" applyAlignment="1">
      <alignment horizontal="center" vertical="top" wrapText="1"/>
    </xf>
    <xf numFmtId="0" fontId="28" fillId="35" borderId="13" xfId="0" applyFont="1" applyFill="1" applyBorder="1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28" fillId="35" borderId="14" xfId="0" applyFont="1" applyFill="1" applyBorder="1" applyAlignment="1">
      <alignment horizontal="center" vertical="center" wrapText="1"/>
    </xf>
    <xf numFmtId="0" fontId="28" fillId="35" borderId="15" xfId="0" applyFont="1" applyFill="1" applyBorder="1" applyAlignment="1">
      <alignment horizontal="center" vertical="center" wrapText="1"/>
    </xf>
    <xf numFmtId="0" fontId="28" fillId="35" borderId="20" xfId="0" applyFont="1" applyFill="1" applyBorder="1" applyAlignment="1">
      <alignment horizontal="center" vertical="center" wrapText="1"/>
    </xf>
    <xf numFmtId="0" fontId="28" fillId="35" borderId="21" xfId="0" applyFont="1" applyFill="1" applyBorder="1" applyAlignment="1">
      <alignment horizontal="center" vertical="center" wrapText="1"/>
    </xf>
    <xf numFmtId="0" fontId="28" fillId="35" borderId="16" xfId="0" applyFont="1" applyFill="1" applyBorder="1" applyAlignment="1">
      <alignment horizontal="center" vertical="center" wrapText="1"/>
    </xf>
    <xf numFmtId="0" fontId="0" fillId="0" borderId="16" xfId="0" applyBorder="1" applyAlignment="1">
      <alignment vertical="center" wrapText="1"/>
    </xf>
    <xf numFmtId="0" fontId="28" fillId="35" borderId="28" xfId="0" applyFont="1" applyFill="1" applyBorder="1" applyAlignment="1">
      <alignment horizontal="center" vertical="center" wrapText="1"/>
    </xf>
    <xf numFmtId="0" fontId="0" fillId="0" borderId="29" xfId="0" applyBorder="1" applyAlignment="1">
      <alignment vertical="center" wrapText="1"/>
    </xf>
    <xf numFmtId="0" fontId="0" fillId="0" borderId="30" xfId="0" applyBorder="1" applyAlignment="1">
      <alignment vertical="center" wrapText="1"/>
    </xf>
  </cellXfs>
  <cellStyles count="42">
    <cellStyle name="20% - Έμφαση1" xfId="1" builtinId="30" customBuiltin="1"/>
    <cellStyle name="20% - Έμφαση2" xfId="2" builtinId="34" customBuiltin="1"/>
    <cellStyle name="20% - Έμφαση3" xfId="3" builtinId="38" customBuiltin="1"/>
    <cellStyle name="20% - Έμφαση4" xfId="4" builtinId="42" customBuiltin="1"/>
    <cellStyle name="20% - Έμφαση5" xfId="5" builtinId="46" customBuiltin="1"/>
    <cellStyle name="20% - Έμφαση6" xfId="6" builtinId="50" customBuiltin="1"/>
    <cellStyle name="40% - Έμφαση1" xfId="7" builtinId="31" customBuiltin="1"/>
    <cellStyle name="40% - Έμφαση2" xfId="8" builtinId="35" customBuiltin="1"/>
    <cellStyle name="40% - Έμφαση3" xfId="9" builtinId="39" customBuiltin="1"/>
    <cellStyle name="40% - Έμφαση4" xfId="10" builtinId="43" customBuiltin="1"/>
    <cellStyle name="40% - Έμφαση5" xfId="11" builtinId="47" customBuiltin="1"/>
    <cellStyle name="40% - Έμφαση6" xfId="12" builtinId="51" customBuiltin="1"/>
    <cellStyle name="60% - Έμφαση1" xfId="13" builtinId="32" customBuiltin="1"/>
    <cellStyle name="60% - Έμφαση2" xfId="14" builtinId="36" customBuiltin="1"/>
    <cellStyle name="60% - Έμφαση3" xfId="15" builtinId="40" customBuiltin="1"/>
    <cellStyle name="60% - Έμφαση4" xfId="16" builtinId="44" customBuiltin="1"/>
    <cellStyle name="60% - Έμφαση5" xfId="17" builtinId="48" customBuiltin="1"/>
    <cellStyle name="60% - Έμφαση6" xfId="18" builtinId="52" customBuiltin="1"/>
    <cellStyle name="Εισαγωγή" xfId="19" builtinId="20" customBuiltin="1"/>
    <cellStyle name="Έλεγχος κελιού" xfId="20" builtinId="23" customBuiltin="1"/>
    <cellStyle name="Έμφαση1" xfId="21" builtinId="29" customBuiltin="1"/>
    <cellStyle name="Έμφαση2" xfId="22" builtinId="33" customBuiltin="1"/>
    <cellStyle name="Έμφαση3" xfId="23" builtinId="37" customBuiltin="1"/>
    <cellStyle name="Έμφαση4" xfId="24" builtinId="41" customBuiltin="1"/>
    <cellStyle name="Έμφαση5" xfId="25" builtinId="45" customBuiltin="1"/>
    <cellStyle name="Έμφαση6" xfId="26" builtinId="49" customBuiltin="1"/>
    <cellStyle name="Έξοδος" xfId="27" builtinId="21" customBuiltin="1"/>
    <cellStyle name="Επεξηγηματικό κείμενο" xfId="28" builtinId="53" customBuiltin="1"/>
    <cellStyle name="Επικεφαλίδα 1" xfId="29" builtinId="16" customBuiltin="1"/>
    <cellStyle name="Επικεφαλίδα 2" xfId="30" builtinId="17" customBuiltin="1"/>
    <cellStyle name="Επικεφαλίδα 3" xfId="31" builtinId="18" customBuiltin="1"/>
    <cellStyle name="Επικεφαλίδα 4" xfId="32" builtinId="19" customBuiltin="1"/>
    <cellStyle name="Κακό" xfId="33" builtinId="27" customBuiltin="1"/>
    <cellStyle name="Καλό" xfId="34" builtinId="26" customBuiltin="1"/>
    <cellStyle name="Κανονικό" xfId="0" builtinId="0"/>
    <cellStyle name="Ουδέτερο" xfId="35" builtinId="28" customBuiltin="1"/>
    <cellStyle name="Προειδοποιητικό κείμενο" xfId="36" builtinId="11" customBuiltin="1"/>
    <cellStyle name="Σημείωση" xfId="37" builtinId="10" customBuiltin="1"/>
    <cellStyle name="Συνδεδεμένο κελί" xfId="38" builtinId="24" customBuiltin="1"/>
    <cellStyle name="Σύνολο" xfId="39" builtinId="25" customBuiltin="1"/>
    <cellStyle name="Τίτλος" xfId="40" builtinId="15" customBuiltin="1"/>
    <cellStyle name="Υπολογισμός" xfId="4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48"/>
  <sheetViews>
    <sheetView showGridLines="0" zoomScale="70" zoomScaleNormal="70" zoomScalePageLayoutView="62" workbookViewId="0">
      <selection activeCell="K26" sqref="K26"/>
    </sheetView>
  </sheetViews>
  <sheetFormatPr defaultColWidth="9.140625" defaultRowHeight="15" x14ac:dyDescent="0.25"/>
  <cols>
    <col min="1" max="1" width="4.42578125" style="18" customWidth="1"/>
    <col min="2" max="2" width="4.140625" style="18" customWidth="1"/>
    <col min="3" max="3" width="20.5703125" style="2" bestFit="1" customWidth="1"/>
    <col min="4" max="4" width="24.7109375" style="2" bestFit="1" customWidth="1"/>
    <col min="5" max="5" width="15.28515625" style="2" bestFit="1" customWidth="1"/>
    <col min="6" max="6" width="10.7109375" style="18" bestFit="1" customWidth="1"/>
    <col min="7" max="7" width="12.85546875" style="18" customWidth="1"/>
    <col min="8" max="8" width="6.7109375" style="18" customWidth="1"/>
    <col min="9" max="9" width="26.28515625" style="12" customWidth="1"/>
    <col min="10" max="10" width="29.140625" style="12" customWidth="1"/>
    <col min="11" max="11" width="15.42578125" style="12" customWidth="1"/>
    <col min="12" max="12" width="36.5703125" style="12" bestFit="1" customWidth="1"/>
    <col min="13" max="13" width="7" style="12" bestFit="1" customWidth="1"/>
    <col min="14" max="14" width="12.7109375" style="12" customWidth="1"/>
    <col min="15" max="15" width="17.42578125" style="8" customWidth="1"/>
    <col min="16" max="16" width="10.28515625" style="12" customWidth="1"/>
    <col min="17" max="17" width="62.7109375" style="8" customWidth="1"/>
    <col min="18" max="18" width="17.140625" style="8" customWidth="1"/>
    <col min="19" max="19" width="4.7109375" style="12" bestFit="1" customWidth="1"/>
    <col min="20" max="21" width="36.5703125" style="8" bestFit="1" customWidth="1"/>
    <col min="22" max="22" width="6.7109375" style="8" bestFit="1" customWidth="1"/>
    <col min="23" max="23" width="36.5703125" style="8" bestFit="1" customWidth="1"/>
    <col min="24" max="16384" width="9.140625" style="8"/>
  </cols>
  <sheetData>
    <row r="1" spans="1:24" s="23" customFormat="1" ht="145.5" customHeight="1" thickBot="1" x14ac:dyDescent="0.45">
      <c r="A1" s="103" t="s">
        <v>312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5"/>
      <c r="X1" s="22"/>
    </row>
    <row r="2" spans="1:24" s="4" customFormat="1" ht="76.5" customHeight="1" thickBot="1" x14ac:dyDescent="0.3">
      <c r="A2" s="15" t="s">
        <v>0</v>
      </c>
      <c r="B2" s="15" t="s">
        <v>1</v>
      </c>
      <c r="C2" s="16" t="s">
        <v>2</v>
      </c>
      <c r="D2" s="16" t="s">
        <v>3</v>
      </c>
      <c r="E2" s="16" t="s">
        <v>4</v>
      </c>
      <c r="F2" s="15" t="s">
        <v>5</v>
      </c>
      <c r="G2" s="15" t="s">
        <v>6</v>
      </c>
      <c r="H2" s="21" t="s">
        <v>7</v>
      </c>
      <c r="I2" s="10" t="s">
        <v>8</v>
      </c>
      <c r="J2" s="10" t="s">
        <v>9</v>
      </c>
      <c r="K2" s="10" t="s">
        <v>139</v>
      </c>
      <c r="L2" s="10" t="s">
        <v>10</v>
      </c>
      <c r="M2" s="21" t="s">
        <v>11</v>
      </c>
      <c r="N2" s="10" t="s">
        <v>12</v>
      </c>
      <c r="O2" s="10" t="s">
        <v>140</v>
      </c>
      <c r="P2" s="10" t="s">
        <v>267</v>
      </c>
      <c r="Q2" s="3" t="s">
        <v>153</v>
      </c>
      <c r="R2" s="10" t="s">
        <v>266</v>
      </c>
      <c r="S2" s="21" t="s">
        <v>13</v>
      </c>
      <c r="T2" s="3" t="s">
        <v>14</v>
      </c>
      <c r="U2" s="3" t="s">
        <v>15</v>
      </c>
      <c r="V2" s="27" t="s">
        <v>265</v>
      </c>
      <c r="W2" s="10" t="s">
        <v>16</v>
      </c>
    </row>
    <row r="3" spans="1:24" s="6" customFormat="1" ht="409.6" customHeight="1" thickBot="1" x14ac:dyDescent="0.3">
      <c r="A3" s="9">
        <v>1</v>
      </c>
      <c r="B3" s="9">
        <v>1</v>
      </c>
      <c r="C3" s="5" t="s">
        <v>17</v>
      </c>
      <c r="D3" s="5" t="s">
        <v>18</v>
      </c>
      <c r="E3" s="5" t="s">
        <v>19</v>
      </c>
      <c r="F3" s="9" t="s">
        <v>20</v>
      </c>
      <c r="G3" s="13">
        <v>31602</v>
      </c>
      <c r="H3" s="9">
        <v>1</v>
      </c>
      <c r="I3" s="9"/>
      <c r="J3" s="9" t="s">
        <v>154</v>
      </c>
      <c r="K3" s="9"/>
      <c r="L3" s="9" t="s">
        <v>177</v>
      </c>
      <c r="M3" s="9">
        <v>7.9</v>
      </c>
      <c r="N3" s="13">
        <v>39757</v>
      </c>
      <c r="O3" s="9" t="s">
        <v>289</v>
      </c>
      <c r="P3" s="9" t="s">
        <v>289</v>
      </c>
      <c r="Q3" s="24" t="s">
        <v>262</v>
      </c>
      <c r="R3" s="5" t="s">
        <v>142</v>
      </c>
      <c r="S3" s="9" t="s">
        <v>138</v>
      </c>
      <c r="T3" s="5" t="s">
        <v>205</v>
      </c>
      <c r="U3" s="5" t="s">
        <v>290</v>
      </c>
      <c r="V3" s="5" t="s">
        <v>268</v>
      </c>
      <c r="W3" s="5" t="s">
        <v>254</v>
      </c>
    </row>
    <row r="4" spans="1:24" s="2" customFormat="1" ht="210.75" thickBot="1" x14ac:dyDescent="0.3">
      <c r="A4" s="11">
        <v>2</v>
      </c>
      <c r="B4" s="11">
        <v>5</v>
      </c>
      <c r="C4" s="1" t="s">
        <v>21</v>
      </c>
      <c r="D4" s="1" t="s">
        <v>22</v>
      </c>
      <c r="E4" s="1" t="s">
        <v>23</v>
      </c>
      <c r="F4" s="11" t="s">
        <v>24</v>
      </c>
      <c r="G4" s="14">
        <v>28998</v>
      </c>
      <c r="H4" s="11">
        <v>1</v>
      </c>
      <c r="I4" s="11"/>
      <c r="J4" s="11" t="s">
        <v>202</v>
      </c>
      <c r="K4" s="9"/>
      <c r="L4" s="11" t="s">
        <v>176</v>
      </c>
      <c r="M4" s="11">
        <v>6.63</v>
      </c>
      <c r="N4" s="14">
        <v>38279</v>
      </c>
      <c r="O4" s="5"/>
      <c r="P4" s="9" t="s">
        <v>201</v>
      </c>
      <c r="Q4" s="1" t="s">
        <v>210</v>
      </c>
      <c r="R4" s="1" t="s">
        <v>25</v>
      </c>
      <c r="S4" s="11" t="s">
        <v>138</v>
      </c>
      <c r="T4" s="1"/>
      <c r="U4" s="1" t="s">
        <v>249</v>
      </c>
      <c r="V4" s="1"/>
      <c r="W4" s="5" t="s">
        <v>293</v>
      </c>
    </row>
    <row r="5" spans="1:24" s="6" customFormat="1" ht="255.75" thickBot="1" x14ac:dyDescent="0.3">
      <c r="A5" s="9">
        <v>3</v>
      </c>
      <c r="B5" s="9">
        <v>7</v>
      </c>
      <c r="C5" s="5" t="s">
        <v>26</v>
      </c>
      <c r="D5" s="5" t="s">
        <v>27</v>
      </c>
      <c r="E5" s="5" t="s">
        <v>28</v>
      </c>
      <c r="F5" s="9" t="s">
        <v>29</v>
      </c>
      <c r="G5" s="13">
        <v>30999</v>
      </c>
      <c r="H5" s="9">
        <v>1</v>
      </c>
      <c r="I5" s="9" t="s">
        <v>116</v>
      </c>
      <c r="J5" s="9" t="s">
        <v>131</v>
      </c>
      <c r="K5" s="20" t="s">
        <v>204</v>
      </c>
      <c r="L5" s="9" t="s">
        <v>178</v>
      </c>
      <c r="M5" s="9">
        <v>7.58</v>
      </c>
      <c r="N5" s="13">
        <v>39395</v>
      </c>
      <c r="O5" s="5"/>
      <c r="P5" s="9" t="s">
        <v>204</v>
      </c>
      <c r="Q5" s="5" t="s">
        <v>206</v>
      </c>
      <c r="R5" s="5" t="s">
        <v>25</v>
      </c>
      <c r="S5" s="9" t="s">
        <v>138</v>
      </c>
      <c r="T5" s="5" t="s">
        <v>203</v>
      </c>
      <c r="U5" s="5" t="s">
        <v>214</v>
      </c>
      <c r="V5" s="5" t="s">
        <v>268</v>
      </c>
      <c r="W5" s="5"/>
    </row>
    <row r="6" spans="1:24" s="2" customFormat="1" ht="235.5" customHeight="1" thickBot="1" x14ac:dyDescent="0.3">
      <c r="A6" s="11">
        <v>4</v>
      </c>
      <c r="B6" s="11">
        <v>8</v>
      </c>
      <c r="C6" s="1" t="s">
        <v>30</v>
      </c>
      <c r="D6" s="1" t="s">
        <v>31</v>
      </c>
      <c r="E6" s="1" t="s">
        <v>23</v>
      </c>
      <c r="F6" s="11" t="s">
        <v>32</v>
      </c>
      <c r="G6" s="14">
        <v>31603</v>
      </c>
      <c r="H6" s="11">
        <v>1</v>
      </c>
      <c r="I6" s="11"/>
      <c r="J6" s="11" t="s">
        <v>132</v>
      </c>
      <c r="K6" s="11"/>
      <c r="L6" s="11" t="s">
        <v>179</v>
      </c>
      <c r="M6" s="11">
        <v>7.4</v>
      </c>
      <c r="N6" s="14">
        <v>39721</v>
      </c>
      <c r="O6" s="1"/>
      <c r="P6" s="11" t="s">
        <v>225</v>
      </c>
      <c r="Q6" s="1" t="s">
        <v>211</v>
      </c>
      <c r="R6" s="1" t="s">
        <v>141</v>
      </c>
      <c r="S6" s="11" t="s">
        <v>138</v>
      </c>
      <c r="T6" s="1"/>
      <c r="U6" s="1" t="s">
        <v>291</v>
      </c>
      <c r="V6" s="1"/>
      <c r="W6" s="1" t="s">
        <v>292</v>
      </c>
    </row>
    <row r="7" spans="1:24" s="2" customFormat="1" ht="409.15" customHeight="1" thickBot="1" x14ac:dyDescent="0.3">
      <c r="A7" s="11">
        <v>5</v>
      </c>
      <c r="B7" s="11">
        <v>11</v>
      </c>
      <c r="C7" s="1" t="s">
        <v>33</v>
      </c>
      <c r="D7" s="1" t="s">
        <v>34</v>
      </c>
      <c r="E7" s="1" t="s">
        <v>35</v>
      </c>
      <c r="F7" s="11" t="s">
        <v>36</v>
      </c>
      <c r="G7" s="14">
        <v>27913</v>
      </c>
      <c r="H7" s="11">
        <v>1</v>
      </c>
      <c r="I7" s="11" t="s">
        <v>37</v>
      </c>
      <c r="J7" s="11" t="s">
        <v>155</v>
      </c>
      <c r="K7" s="11"/>
      <c r="L7" s="11" t="s">
        <v>180</v>
      </c>
      <c r="M7" s="11">
        <v>7.98</v>
      </c>
      <c r="N7" s="14">
        <v>36891</v>
      </c>
      <c r="O7" s="1"/>
      <c r="P7" s="11"/>
      <c r="Q7" s="84" t="s">
        <v>207</v>
      </c>
      <c r="R7" s="1" t="s">
        <v>25</v>
      </c>
      <c r="S7" s="11" t="s">
        <v>138</v>
      </c>
      <c r="T7" s="1" t="s">
        <v>217</v>
      </c>
      <c r="U7" s="1" t="s">
        <v>216</v>
      </c>
      <c r="V7" s="1"/>
      <c r="W7" s="1" t="s">
        <v>121</v>
      </c>
    </row>
    <row r="8" spans="1:24" s="2" customFormat="1" ht="270.75" thickBot="1" x14ac:dyDescent="0.3">
      <c r="A8" s="11">
        <v>6</v>
      </c>
      <c r="B8" s="11">
        <v>14</v>
      </c>
      <c r="C8" s="1" t="s">
        <v>38</v>
      </c>
      <c r="D8" s="1" t="s">
        <v>39</v>
      </c>
      <c r="E8" s="1" t="s">
        <v>23</v>
      </c>
      <c r="F8" s="11" t="s">
        <v>40</v>
      </c>
      <c r="G8" s="14">
        <v>34203</v>
      </c>
      <c r="H8" s="11">
        <v>1</v>
      </c>
      <c r="I8" s="11"/>
      <c r="J8" s="11" t="s">
        <v>133</v>
      </c>
      <c r="K8" s="11"/>
      <c r="L8" s="11" t="s">
        <v>181</v>
      </c>
      <c r="M8" s="11">
        <v>7.03</v>
      </c>
      <c r="N8" s="14">
        <v>42615</v>
      </c>
      <c r="O8" s="1"/>
      <c r="P8" s="11"/>
      <c r="Q8" s="1" t="s">
        <v>215</v>
      </c>
      <c r="R8" s="1" t="s">
        <v>208</v>
      </c>
      <c r="S8" s="11" t="s">
        <v>138</v>
      </c>
      <c r="T8" s="1"/>
      <c r="U8" s="1" t="s">
        <v>118</v>
      </c>
      <c r="V8" s="1"/>
      <c r="W8" s="1" t="s">
        <v>209</v>
      </c>
    </row>
    <row r="9" spans="1:24" s="2" customFormat="1" ht="180.75" thickBot="1" x14ac:dyDescent="0.3">
      <c r="A9" s="11">
        <v>7</v>
      </c>
      <c r="B9" s="11">
        <v>16</v>
      </c>
      <c r="C9" s="1" t="s">
        <v>41</v>
      </c>
      <c r="D9" s="1" t="s">
        <v>42</v>
      </c>
      <c r="E9" s="1" t="s">
        <v>43</v>
      </c>
      <c r="F9" s="11" t="s">
        <v>44</v>
      </c>
      <c r="G9" s="14">
        <v>32405</v>
      </c>
      <c r="H9" s="11">
        <v>2</v>
      </c>
      <c r="I9" s="11"/>
      <c r="J9" s="11" t="s">
        <v>156</v>
      </c>
      <c r="K9" s="11"/>
      <c r="L9" s="11" t="s">
        <v>182</v>
      </c>
      <c r="M9" s="11">
        <v>7.3</v>
      </c>
      <c r="N9" s="14">
        <v>40838</v>
      </c>
      <c r="O9" s="1"/>
      <c r="P9" s="11" t="s">
        <v>294</v>
      </c>
      <c r="Q9" s="1" t="s">
        <v>218</v>
      </c>
      <c r="R9" s="1" t="s">
        <v>263</v>
      </c>
      <c r="S9" s="11" t="s">
        <v>138</v>
      </c>
      <c r="T9" s="1"/>
      <c r="U9" s="1" t="s">
        <v>295</v>
      </c>
      <c r="V9" s="1"/>
      <c r="W9" s="1" t="s">
        <v>296</v>
      </c>
    </row>
    <row r="10" spans="1:24" s="2" customFormat="1" ht="210.75" thickBot="1" x14ac:dyDescent="0.3">
      <c r="A10" s="11">
        <v>8</v>
      </c>
      <c r="B10" s="11">
        <v>17</v>
      </c>
      <c r="C10" s="1" t="s">
        <v>45</v>
      </c>
      <c r="D10" s="1" t="s">
        <v>46</v>
      </c>
      <c r="E10" s="1" t="s">
        <v>47</v>
      </c>
      <c r="F10" s="11" t="s">
        <v>48</v>
      </c>
      <c r="G10" s="14">
        <v>29648</v>
      </c>
      <c r="H10" s="11">
        <v>1</v>
      </c>
      <c r="I10" s="11"/>
      <c r="J10" s="11" t="s">
        <v>134</v>
      </c>
      <c r="K10" s="11"/>
      <c r="L10" s="11" t="s">
        <v>182</v>
      </c>
      <c r="M10" s="11">
        <v>5.54</v>
      </c>
      <c r="N10" s="14">
        <v>40000</v>
      </c>
      <c r="O10" s="1"/>
      <c r="P10" s="11" t="s">
        <v>219</v>
      </c>
      <c r="Q10" s="1" t="s">
        <v>220</v>
      </c>
      <c r="R10" s="1" t="s">
        <v>25</v>
      </c>
      <c r="S10" s="11" t="s">
        <v>138</v>
      </c>
      <c r="T10" s="1"/>
      <c r="U10" s="1" t="s">
        <v>119</v>
      </c>
      <c r="V10" s="1"/>
      <c r="W10" s="1" t="s">
        <v>122</v>
      </c>
    </row>
    <row r="11" spans="1:24" s="2" customFormat="1" ht="195.75" thickBot="1" x14ac:dyDescent="0.3">
      <c r="A11" s="11">
        <v>9</v>
      </c>
      <c r="B11" s="11">
        <v>19</v>
      </c>
      <c r="C11" s="1" t="s">
        <v>49</v>
      </c>
      <c r="D11" s="1" t="s">
        <v>50</v>
      </c>
      <c r="E11" s="1" t="s">
        <v>51</v>
      </c>
      <c r="F11" s="11" t="s">
        <v>52</v>
      </c>
      <c r="G11" s="14">
        <v>29564</v>
      </c>
      <c r="H11" s="11">
        <v>1</v>
      </c>
      <c r="I11" s="11"/>
      <c r="J11" s="11" t="s">
        <v>157</v>
      </c>
      <c r="K11" s="11" t="s">
        <v>255</v>
      </c>
      <c r="L11" s="11" t="s">
        <v>183</v>
      </c>
      <c r="M11" s="11">
        <v>6.48</v>
      </c>
      <c r="N11" s="14">
        <v>38183</v>
      </c>
      <c r="O11" s="1"/>
      <c r="P11" s="11" t="s">
        <v>256</v>
      </c>
      <c r="Q11" s="1" t="s">
        <v>257</v>
      </c>
      <c r="R11" s="1" t="s">
        <v>297</v>
      </c>
      <c r="S11" s="11" t="s">
        <v>138</v>
      </c>
      <c r="T11" s="1"/>
      <c r="U11" s="1" t="s">
        <v>250</v>
      </c>
      <c r="V11" s="1"/>
      <c r="W11" s="1" t="s">
        <v>123</v>
      </c>
    </row>
    <row r="12" spans="1:24" s="2" customFormat="1" ht="285.75" thickBot="1" x14ac:dyDescent="0.3">
      <c r="A12" s="11">
        <v>10</v>
      </c>
      <c r="B12" s="11">
        <v>21</v>
      </c>
      <c r="C12" s="1" t="s">
        <v>53</v>
      </c>
      <c r="D12" s="1" t="s">
        <v>54</v>
      </c>
      <c r="E12" s="1" t="s">
        <v>55</v>
      </c>
      <c r="F12" s="11" t="s">
        <v>56</v>
      </c>
      <c r="G12" s="14">
        <v>33141</v>
      </c>
      <c r="H12" s="11">
        <v>1</v>
      </c>
      <c r="I12" s="11"/>
      <c r="J12" s="11" t="s">
        <v>135</v>
      </c>
      <c r="K12" s="11"/>
      <c r="L12" s="11" t="s">
        <v>184</v>
      </c>
      <c r="M12" s="11">
        <v>6.42</v>
      </c>
      <c r="N12" s="14">
        <v>42054</v>
      </c>
      <c r="O12" s="1"/>
      <c r="P12" s="11"/>
      <c r="Q12" s="1" t="s">
        <v>222</v>
      </c>
      <c r="R12" s="1" t="s">
        <v>298</v>
      </c>
      <c r="S12" s="11" t="s">
        <v>138</v>
      </c>
      <c r="T12" s="1"/>
      <c r="U12" s="1" t="s">
        <v>119</v>
      </c>
      <c r="V12" s="1"/>
      <c r="W12" s="1" t="s">
        <v>299</v>
      </c>
    </row>
    <row r="13" spans="1:24" s="2" customFormat="1" ht="330.75" thickBot="1" x14ac:dyDescent="0.3">
      <c r="A13" s="11">
        <v>11</v>
      </c>
      <c r="B13" s="11">
        <v>25</v>
      </c>
      <c r="C13" s="1" t="s">
        <v>57</v>
      </c>
      <c r="D13" s="1" t="s">
        <v>58</v>
      </c>
      <c r="E13" s="1" t="s">
        <v>59</v>
      </c>
      <c r="F13" s="11" t="s">
        <v>60</v>
      </c>
      <c r="G13" s="14">
        <v>28700</v>
      </c>
      <c r="H13" s="11">
        <v>1</v>
      </c>
      <c r="I13" s="11" t="s">
        <v>158</v>
      </c>
      <c r="J13" s="11" t="s">
        <v>212</v>
      </c>
      <c r="K13" s="11"/>
      <c r="L13" s="11" t="s">
        <v>185</v>
      </c>
      <c r="M13" s="11">
        <v>6.2</v>
      </c>
      <c r="N13" s="14">
        <v>36711</v>
      </c>
      <c r="O13" s="1"/>
      <c r="P13" s="11" t="s">
        <v>213</v>
      </c>
      <c r="Q13" s="1" t="s">
        <v>221</v>
      </c>
      <c r="R13" s="1" t="s">
        <v>143</v>
      </c>
      <c r="S13" s="11" t="s">
        <v>138</v>
      </c>
      <c r="T13" s="1" t="s">
        <v>61</v>
      </c>
      <c r="U13" s="1" t="s">
        <v>300</v>
      </c>
      <c r="V13" s="1" t="s">
        <v>268</v>
      </c>
      <c r="W13" s="1"/>
    </row>
    <row r="14" spans="1:24" s="2" customFormat="1" ht="225.75" thickBot="1" x14ac:dyDescent="0.3">
      <c r="A14" s="11">
        <v>12</v>
      </c>
      <c r="B14" s="11">
        <v>26</v>
      </c>
      <c r="C14" s="1" t="s">
        <v>62</v>
      </c>
      <c r="D14" s="1" t="s">
        <v>63</v>
      </c>
      <c r="E14" s="1" t="s">
        <v>28</v>
      </c>
      <c r="F14" s="11" t="s">
        <v>64</v>
      </c>
      <c r="G14" s="14">
        <v>29012</v>
      </c>
      <c r="H14" s="11">
        <v>1</v>
      </c>
      <c r="I14" s="11"/>
      <c r="J14" s="11" t="s">
        <v>159</v>
      </c>
      <c r="K14" s="11" t="s">
        <v>227</v>
      </c>
      <c r="L14" s="11" t="s">
        <v>186</v>
      </c>
      <c r="M14" s="11">
        <v>6.89</v>
      </c>
      <c r="N14" s="14">
        <v>37818</v>
      </c>
      <c r="O14" s="1"/>
      <c r="P14" s="11" t="s">
        <v>223</v>
      </c>
      <c r="Q14" s="1" t="s">
        <v>226</v>
      </c>
      <c r="R14" s="1" t="s">
        <v>144</v>
      </c>
      <c r="S14" s="11" t="s">
        <v>138</v>
      </c>
      <c r="T14" s="1"/>
      <c r="U14" s="1" t="s">
        <v>302</v>
      </c>
      <c r="V14" s="1" t="s">
        <v>268</v>
      </c>
      <c r="W14" s="1"/>
    </row>
    <row r="15" spans="1:24" s="2" customFormat="1" ht="225.75" thickBot="1" x14ac:dyDescent="0.3">
      <c r="A15" s="11">
        <v>13</v>
      </c>
      <c r="B15" s="11">
        <v>27</v>
      </c>
      <c r="C15" s="1" t="s">
        <v>65</v>
      </c>
      <c r="D15" s="1" t="s">
        <v>66</v>
      </c>
      <c r="E15" s="1" t="s">
        <v>67</v>
      </c>
      <c r="F15" s="11" t="s">
        <v>68</v>
      </c>
      <c r="G15" s="14">
        <v>24125</v>
      </c>
      <c r="H15" s="11">
        <v>1</v>
      </c>
      <c r="I15" s="11"/>
      <c r="J15" s="11" t="s">
        <v>160</v>
      </c>
      <c r="K15" s="11" t="s">
        <v>224</v>
      </c>
      <c r="L15" s="11" t="s">
        <v>187</v>
      </c>
      <c r="M15" s="11">
        <v>6.92</v>
      </c>
      <c r="N15" s="14">
        <v>33507</v>
      </c>
      <c r="O15" s="7"/>
      <c r="P15" s="11" t="s">
        <v>236</v>
      </c>
      <c r="Q15" s="1" t="s">
        <v>228</v>
      </c>
      <c r="R15" s="1" t="s">
        <v>25</v>
      </c>
      <c r="S15" s="11" t="s">
        <v>138</v>
      </c>
      <c r="T15" s="1"/>
      <c r="U15" s="1" t="s">
        <v>301</v>
      </c>
      <c r="V15" s="1" t="s">
        <v>268</v>
      </c>
      <c r="W15" s="1"/>
    </row>
    <row r="16" spans="1:24" s="2" customFormat="1" ht="360.6" customHeight="1" thickBot="1" x14ac:dyDescent="0.3">
      <c r="A16" s="11">
        <v>14</v>
      </c>
      <c r="B16" s="11">
        <v>32</v>
      </c>
      <c r="C16" s="1" t="s">
        <v>69</v>
      </c>
      <c r="D16" s="1" t="s">
        <v>70</v>
      </c>
      <c r="E16" s="1" t="s">
        <v>43</v>
      </c>
      <c r="F16" s="11" t="s">
        <v>71</v>
      </c>
      <c r="G16" s="14">
        <v>28737</v>
      </c>
      <c r="H16" s="11">
        <v>1</v>
      </c>
      <c r="I16" s="11" t="s">
        <v>161</v>
      </c>
      <c r="J16" s="11" t="s">
        <v>162</v>
      </c>
      <c r="K16" s="11"/>
      <c r="L16" s="11" t="s">
        <v>188</v>
      </c>
      <c r="M16" s="11">
        <v>5.89</v>
      </c>
      <c r="N16" s="14">
        <v>39223</v>
      </c>
      <c r="O16" s="1"/>
      <c r="P16" s="11" t="s">
        <v>230</v>
      </c>
      <c r="Q16" s="1" t="s">
        <v>229</v>
      </c>
      <c r="R16" s="1" t="s">
        <v>25</v>
      </c>
      <c r="S16" s="11" t="s">
        <v>138</v>
      </c>
      <c r="T16" s="1"/>
      <c r="U16" s="1" t="s">
        <v>303</v>
      </c>
      <c r="V16" s="1" t="s">
        <v>268</v>
      </c>
      <c r="W16" s="1"/>
    </row>
    <row r="17" spans="1:23" s="2" customFormat="1" ht="381.75" customHeight="1" thickBot="1" x14ac:dyDescent="0.3">
      <c r="A17" s="11">
        <v>15</v>
      </c>
      <c r="B17" s="11">
        <v>34</v>
      </c>
      <c r="C17" s="1" t="s">
        <v>72</v>
      </c>
      <c r="D17" s="1" t="s">
        <v>58</v>
      </c>
      <c r="E17" s="1" t="s">
        <v>66</v>
      </c>
      <c r="F17" s="11" t="s">
        <v>73</v>
      </c>
      <c r="G17" s="14">
        <v>28530</v>
      </c>
      <c r="H17" s="11">
        <v>1</v>
      </c>
      <c r="I17" s="11" t="s">
        <v>164</v>
      </c>
      <c r="J17" s="11" t="s">
        <v>163</v>
      </c>
      <c r="K17" s="11"/>
      <c r="L17" s="11" t="s">
        <v>189</v>
      </c>
      <c r="M17" s="11">
        <v>7.34</v>
      </c>
      <c r="N17" s="14">
        <v>37609</v>
      </c>
      <c r="O17" s="1"/>
      <c r="P17" s="11"/>
      <c r="Q17" s="1" t="s">
        <v>231</v>
      </c>
      <c r="R17" s="1" t="s">
        <v>145</v>
      </c>
      <c r="S17" s="11" t="s">
        <v>138</v>
      </c>
      <c r="T17" s="1" t="s">
        <v>115</v>
      </c>
      <c r="U17" s="1" t="s">
        <v>125</v>
      </c>
      <c r="V17" s="1"/>
      <c r="W17" s="1" t="s">
        <v>124</v>
      </c>
    </row>
    <row r="18" spans="1:23" s="2" customFormat="1" ht="210.75" thickBot="1" x14ac:dyDescent="0.3">
      <c r="A18" s="11">
        <v>16</v>
      </c>
      <c r="B18" s="11">
        <v>35</v>
      </c>
      <c r="C18" s="1" t="s">
        <v>74</v>
      </c>
      <c r="D18" s="1" t="s">
        <v>75</v>
      </c>
      <c r="E18" s="1" t="s">
        <v>51</v>
      </c>
      <c r="F18" s="11" t="s">
        <v>76</v>
      </c>
      <c r="G18" s="14">
        <v>31566</v>
      </c>
      <c r="H18" s="11">
        <v>1</v>
      </c>
      <c r="I18" s="11"/>
      <c r="J18" s="11" t="s">
        <v>165</v>
      </c>
      <c r="K18" s="11"/>
      <c r="L18" s="11" t="s">
        <v>190</v>
      </c>
      <c r="M18" s="11">
        <v>6.62</v>
      </c>
      <c r="N18" s="14">
        <v>40729</v>
      </c>
      <c r="O18" s="1"/>
      <c r="P18" s="11" t="s">
        <v>232</v>
      </c>
      <c r="Q18" s="1" t="s">
        <v>248</v>
      </c>
      <c r="R18" s="1" t="s">
        <v>146</v>
      </c>
      <c r="S18" s="11" t="s">
        <v>138</v>
      </c>
      <c r="T18" s="1"/>
      <c r="U18" s="1" t="s">
        <v>117</v>
      </c>
      <c r="V18" s="1"/>
      <c r="W18" s="1" t="s">
        <v>126</v>
      </c>
    </row>
    <row r="19" spans="1:23" s="2" customFormat="1" ht="315.75" thickBot="1" x14ac:dyDescent="0.3">
      <c r="A19" s="11">
        <v>17</v>
      </c>
      <c r="B19" s="11">
        <v>41</v>
      </c>
      <c r="C19" s="1" t="s">
        <v>77</v>
      </c>
      <c r="D19" s="1" t="s">
        <v>78</v>
      </c>
      <c r="E19" s="1" t="s">
        <v>79</v>
      </c>
      <c r="F19" s="11" t="s">
        <v>80</v>
      </c>
      <c r="G19" s="14">
        <v>30210</v>
      </c>
      <c r="H19" s="11">
        <v>1</v>
      </c>
      <c r="I19" s="11"/>
      <c r="J19" s="11" t="s">
        <v>136</v>
      </c>
      <c r="K19" s="11"/>
      <c r="L19" s="11" t="s">
        <v>191</v>
      </c>
      <c r="M19" s="11">
        <v>7.15</v>
      </c>
      <c r="N19" s="14">
        <v>38671</v>
      </c>
      <c r="O19" s="1"/>
      <c r="P19" s="11" t="s">
        <v>304</v>
      </c>
      <c r="Q19" s="1" t="s">
        <v>233</v>
      </c>
      <c r="R19" s="1" t="s">
        <v>147</v>
      </c>
      <c r="S19" s="11" t="s">
        <v>138</v>
      </c>
      <c r="T19" s="1"/>
      <c r="U19" s="1" t="s">
        <v>258</v>
      </c>
      <c r="V19" s="1"/>
      <c r="W19" s="83" t="s">
        <v>305</v>
      </c>
    </row>
    <row r="20" spans="1:23" s="2" customFormat="1" ht="398.85" customHeight="1" thickBot="1" x14ac:dyDescent="0.3">
      <c r="A20" s="11">
        <v>18</v>
      </c>
      <c r="B20" s="11">
        <v>42</v>
      </c>
      <c r="C20" s="1" t="s">
        <v>81</v>
      </c>
      <c r="D20" s="1" t="s">
        <v>82</v>
      </c>
      <c r="E20" s="1" t="s">
        <v>51</v>
      </c>
      <c r="F20" s="11" t="s">
        <v>83</v>
      </c>
      <c r="G20" s="14">
        <v>27258</v>
      </c>
      <c r="H20" s="11">
        <v>1</v>
      </c>
      <c r="I20" s="11"/>
      <c r="J20" s="11" t="s">
        <v>166</v>
      </c>
      <c r="K20" s="11"/>
      <c r="L20" s="11" t="s">
        <v>192</v>
      </c>
      <c r="M20" s="11">
        <v>6.5</v>
      </c>
      <c r="N20" s="14">
        <v>36615</v>
      </c>
      <c r="O20" s="1"/>
      <c r="P20" s="11" t="s">
        <v>234</v>
      </c>
      <c r="Q20" s="1" t="s">
        <v>235</v>
      </c>
      <c r="R20" s="1" t="s">
        <v>152</v>
      </c>
      <c r="S20" s="11" t="s">
        <v>138</v>
      </c>
      <c r="T20" s="1" t="s">
        <v>306</v>
      </c>
      <c r="U20" s="1" t="s">
        <v>127</v>
      </c>
      <c r="V20" s="1"/>
      <c r="W20" s="83" t="s">
        <v>307</v>
      </c>
    </row>
    <row r="21" spans="1:23" s="2" customFormat="1" ht="270.75" thickBot="1" x14ac:dyDescent="0.3">
      <c r="A21" s="11">
        <v>19</v>
      </c>
      <c r="B21" s="11">
        <v>45</v>
      </c>
      <c r="C21" s="1" t="s">
        <v>84</v>
      </c>
      <c r="D21" s="1" t="s">
        <v>85</v>
      </c>
      <c r="E21" s="1" t="s">
        <v>35</v>
      </c>
      <c r="F21" s="11" t="s">
        <v>86</v>
      </c>
      <c r="G21" s="14">
        <v>31615</v>
      </c>
      <c r="H21" s="11">
        <v>1</v>
      </c>
      <c r="I21" s="11" t="s">
        <v>167</v>
      </c>
      <c r="J21" s="11" t="s">
        <v>137</v>
      </c>
      <c r="K21" s="11"/>
      <c r="L21" s="11" t="s">
        <v>193</v>
      </c>
      <c r="M21" s="11">
        <v>6.94</v>
      </c>
      <c r="N21" s="14">
        <v>41753</v>
      </c>
      <c r="O21" s="1"/>
      <c r="P21" s="11"/>
      <c r="Q21" s="1" t="s">
        <v>238</v>
      </c>
      <c r="R21" s="1" t="s">
        <v>308</v>
      </c>
      <c r="S21" s="11" t="s">
        <v>138</v>
      </c>
      <c r="T21" s="1"/>
      <c r="U21" s="1" t="s">
        <v>309</v>
      </c>
      <c r="V21" s="1"/>
      <c r="W21" s="83" t="s">
        <v>310</v>
      </c>
    </row>
    <row r="22" spans="1:23" s="2" customFormat="1" ht="240.75" thickBot="1" x14ac:dyDescent="0.3">
      <c r="A22" s="11">
        <v>20</v>
      </c>
      <c r="B22" s="11">
        <v>46</v>
      </c>
      <c r="C22" s="1" t="s">
        <v>87</v>
      </c>
      <c r="D22" s="1" t="s">
        <v>88</v>
      </c>
      <c r="E22" s="1" t="s">
        <v>89</v>
      </c>
      <c r="F22" s="11" t="s">
        <v>90</v>
      </c>
      <c r="G22" s="14">
        <v>27988</v>
      </c>
      <c r="H22" s="11">
        <v>1</v>
      </c>
      <c r="I22" s="11"/>
      <c r="J22" s="11" t="s">
        <v>168</v>
      </c>
      <c r="K22" s="11" t="s">
        <v>236</v>
      </c>
      <c r="L22" s="11" t="s">
        <v>194</v>
      </c>
      <c r="M22" s="11">
        <v>7.2</v>
      </c>
      <c r="N22" s="14">
        <v>36770</v>
      </c>
      <c r="O22" s="1"/>
      <c r="P22" s="11" t="s">
        <v>236</v>
      </c>
      <c r="Q22" s="1" t="s">
        <v>237</v>
      </c>
      <c r="R22" s="1" t="s">
        <v>148</v>
      </c>
      <c r="S22" s="11" t="s">
        <v>138</v>
      </c>
      <c r="T22" s="1"/>
      <c r="U22" s="1" t="s">
        <v>120</v>
      </c>
      <c r="V22" s="1" t="s">
        <v>268</v>
      </c>
      <c r="W22" s="1"/>
    </row>
    <row r="23" spans="1:23" s="2" customFormat="1" ht="225.75" thickBot="1" x14ac:dyDescent="0.3">
      <c r="A23" s="11">
        <v>21</v>
      </c>
      <c r="B23" s="11">
        <v>48</v>
      </c>
      <c r="C23" s="1" t="s">
        <v>91</v>
      </c>
      <c r="D23" s="1" t="s">
        <v>92</v>
      </c>
      <c r="E23" s="1" t="s">
        <v>66</v>
      </c>
      <c r="F23" s="11" t="s">
        <v>93</v>
      </c>
      <c r="G23" s="14">
        <v>30950</v>
      </c>
      <c r="H23" s="11">
        <v>1</v>
      </c>
      <c r="I23" s="11"/>
      <c r="J23" s="11" t="s">
        <v>169</v>
      </c>
      <c r="K23" s="11" t="s">
        <v>239</v>
      </c>
      <c r="L23" s="11" t="s">
        <v>195</v>
      </c>
      <c r="M23" s="11">
        <v>6.18</v>
      </c>
      <c r="N23" s="14">
        <v>39798</v>
      </c>
      <c r="O23" s="1"/>
      <c r="P23" s="11" t="s">
        <v>239</v>
      </c>
      <c r="Q23" s="1" t="s">
        <v>240</v>
      </c>
      <c r="R23" s="1" t="s">
        <v>149</v>
      </c>
      <c r="S23" s="11" t="s">
        <v>138</v>
      </c>
      <c r="T23" s="1"/>
      <c r="U23" s="1" t="s">
        <v>259</v>
      </c>
      <c r="V23" s="1" t="s">
        <v>268</v>
      </c>
      <c r="W23" s="1"/>
    </row>
    <row r="24" spans="1:23" s="2" customFormat="1" ht="255.75" thickBot="1" x14ac:dyDescent="0.3">
      <c r="A24" s="11">
        <v>22</v>
      </c>
      <c r="B24" s="11">
        <v>50</v>
      </c>
      <c r="C24" s="1" t="s">
        <v>94</v>
      </c>
      <c r="D24" s="1" t="s">
        <v>95</v>
      </c>
      <c r="E24" s="1" t="s">
        <v>96</v>
      </c>
      <c r="F24" s="11" t="s">
        <v>97</v>
      </c>
      <c r="G24" s="14">
        <v>32781</v>
      </c>
      <c r="H24" s="11">
        <v>2</v>
      </c>
      <c r="I24" s="11"/>
      <c r="J24" s="11" t="s">
        <v>170</v>
      </c>
      <c r="K24" s="11"/>
      <c r="L24" s="11" t="s">
        <v>192</v>
      </c>
      <c r="M24" s="11">
        <v>6.39</v>
      </c>
      <c r="N24" s="14">
        <v>41212</v>
      </c>
      <c r="O24" s="1"/>
      <c r="P24" s="11"/>
      <c r="Q24" s="1" t="s">
        <v>241</v>
      </c>
      <c r="R24" s="1" t="s">
        <v>311</v>
      </c>
      <c r="S24" s="11" t="s">
        <v>138</v>
      </c>
      <c r="T24" s="1" t="s">
        <v>128</v>
      </c>
      <c r="U24" s="1" t="s">
        <v>251</v>
      </c>
      <c r="V24" s="1"/>
      <c r="W24" s="1" t="s">
        <v>260</v>
      </c>
    </row>
    <row r="25" spans="1:23" s="2" customFormat="1" ht="240.75" thickBot="1" x14ac:dyDescent="0.3">
      <c r="A25" s="11">
        <v>23</v>
      </c>
      <c r="B25" s="11">
        <v>51</v>
      </c>
      <c r="C25" s="1" t="s">
        <v>98</v>
      </c>
      <c r="D25" s="1" t="s">
        <v>99</v>
      </c>
      <c r="E25" s="1" t="s">
        <v>100</v>
      </c>
      <c r="F25" s="11" t="s">
        <v>101</v>
      </c>
      <c r="G25" s="14">
        <v>29849</v>
      </c>
      <c r="H25" s="11">
        <v>1</v>
      </c>
      <c r="I25" s="11"/>
      <c r="J25" s="11" t="s">
        <v>171</v>
      </c>
      <c r="K25" s="11"/>
      <c r="L25" s="11" t="s">
        <v>196</v>
      </c>
      <c r="M25" s="11" t="s">
        <v>197</v>
      </c>
      <c r="N25" s="11" t="s">
        <v>198</v>
      </c>
      <c r="O25" s="1"/>
      <c r="P25" s="11" t="s">
        <v>243</v>
      </c>
      <c r="Q25" s="1" t="s">
        <v>242</v>
      </c>
      <c r="R25" s="1" t="s">
        <v>150</v>
      </c>
      <c r="S25" s="11" t="s">
        <v>138</v>
      </c>
      <c r="T25" s="1"/>
      <c r="U25" s="1" t="s">
        <v>252</v>
      </c>
      <c r="V25" s="1"/>
      <c r="W25" s="1" t="s">
        <v>129</v>
      </c>
    </row>
    <row r="26" spans="1:23" s="2" customFormat="1" ht="315.75" thickBot="1" x14ac:dyDescent="0.3">
      <c r="A26" s="11">
        <v>24</v>
      </c>
      <c r="B26" s="11">
        <v>52</v>
      </c>
      <c r="C26" s="1" t="s">
        <v>102</v>
      </c>
      <c r="D26" s="1" t="s">
        <v>103</v>
      </c>
      <c r="E26" s="1" t="s">
        <v>104</v>
      </c>
      <c r="F26" s="11" t="s">
        <v>105</v>
      </c>
      <c r="G26" s="14">
        <v>29011</v>
      </c>
      <c r="H26" s="11">
        <v>1</v>
      </c>
      <c r="I26" s="11"/>
      <c r="J26" s="11" t="s">
        <v>172</v>
      </c>
      <c r="K26" s="11" t="s">
        <v>318</v>
      </c>
      <c r="L26" s="11" t="s">
        <v>199</v>
      </c>
      <c r="M26" s="11">
        <v>7.19</v>
      </c>
      <c r="N26" s="14">
        <v>37733</v>
      </c>
      <c r="O26" s="1" t="s">
        <v>244</v>
      </c>
      <c r="P26" s="11" t="s">
        <v>246</v>
      </c>
      <c r="Q26" s="1" t="s">
        <v>245</v>
      </c>
      <c r="R26" s="1" t="s">
        <v>151</v>
      </c>
      <c r="S26" s="11" t="s">
        <v>138</v>
      </c>
      <c r="T26" s="1"/>
      <c r="U26" s="1" t="s">
        <v>259</v>
      </c>
      <c r="V26" s="1" t="s">
        <v>268</v>
      </c>
      <c r="W26" s="1" t="s">
        <v>261</v>
      </c>
    </row>
    <row r="27" spans="1:23" s="2" customFormat="1" ht="255.75" thickBot="1" x14ac:dyDescent="0.3">
      <c r="A27" s="11">
        <v>25</v>
      </c>
      <c r="B27" s="11">
        <v>53</v>
      </c>
      <c r="C27" s="1" t="s">
        <v>106</v>
      </c>
      <c r="D27" s="1" t="s">
        <v>107</v>
      </c>
      <c r="E27" s="1" t="s">
        <v>51</v>
      </c>
      <c r="F27" s="11" t="s">
        <v>108</v>
      </c>
      <c r="G27" s="14">
        <v>24223</v>
      </c>
      <c r="H27" s="11">
        <v>1</v>
      </c>
      <c r="I27" s="11" t="s">
        <v>173</v>
      </c>
      <c r="J27" s="11" t="s">
        <v>174</v>
      </c>
      <c r="K27" s="11"/>
      <c r="L27" s="11" t="s">
        <v>200</v>
      </c>
      <c r="M27" s="11">
        <v>6.29</v>
      </c>
      <c r="N27" s="14">
        <v>32436</v>
      </c>
      <c r="O27" s="1"/>
      <c r="P27" s="11"/>
      <c r="Q27" s="1" t="s">
        <v>247</v>
      </c>
      <c r="R27" s="1" t="s">
        <v>25</v>
      </c>
      <c r="S27" s="11" t="s">
        <v>138</v>
      </c>
      <c r="T27" s="1" t="s">
        <v>109</v>
      </c>
      <c r="U27" s="1" t="s">
        <v>253</v>
      </c>
      <c r="V27" s="1"/>
      <c r="W27" s="1" t="s">
        <v>130</v>
      </c>
    </row>
    <row r="28" spans="1:23" s="2" customFormat="1" ht="240.75" thickBot="1" x14ac:dyDescent="0.3">
      <c r="A28" s="11">
        <v>26</v>
      </c>
      <c r="B28" s="11">
        <v>58</v>
      </c>
      <c r="C28" s="1" t="s">
        <v>110</v>
      </c>
      <c r="D28" s="1" t="s">
        <v>85</v>
      </c>
      <c r="E28" s="1" t="s">
        <v>85</v>
      </c>
      <c r="F28" s="11" t="s">
        <v>111</v>
      </c>
      <c r="G28" s="14">
        <v>33770</v>
      </c>
      <c r="H28" s="11">
        <v>1</v>
      </c>
      <c r="I28" s="11"/>
      <c r="J28" s="11" t="s">
        <v>175</v>
      </c>
      <c r="K28" s="11"/>
      <c r="L28" s="11" t="s">
        <v>199</v>
      </c>
      <c r="M28" s="11">
        <v>6.85</v>
      </c>
      <c r="N28" s="14">
        <v>42188</v>
      </c>
      <c r="O28" s="1"/>
      <c r="P28" s="11"/>
      <c r="Q28" s="1" t="s">
        <v>112</v>
      </c>
      <c r="R28" s="1" t="s">
        <v>25</v>
      </c>
      <c r="S28" s="11" t="s">
        <v>138</v>
      </c>
      <c r="T28" s="1"/>
      <c r="U28" s="1" t="s">
        <v>114</v>
      </c>
      <c r="V28" s="1"/>
      <c r="W28" s="1" t="s">
        <v>113</v>
      </c>
    </row>
    <row r="30" spans="1:23" x14ac:dyDescent="0.25">
      <c r="A30" s="17"/>
    </row>
    <row r="32" spans="1:23" x14ac:dyDescent="0.25">
      <c r="A32" s="19"/>
    </row>
    <row r="41" spans="10:16" ht="17.25" x14ac:dyDescent="0.3">
      <c r="J41" s="85" t="s">
        <v>313</v>
      </c>
      <c r="K41" s="85"/>
      <c r="L41" s="85"/>
      <c r="M41" s="85" t="s">
        <v>315</v>
      </c>
      <c r="N41" s="85"/>
      <c r="O41" s="86"/>
      <c r="P41" s="87"/>
    </row>
    <row r="42" spans="10:16" ht="17.25" x14ac:dyDescent="0.3">
      <c r="J42" s="85"/>
      <c r="K42" s="85"/>
      <c r="L42" s="85"/>
      <c r="M42" s="85"/>
      <c r="N42" s="85"/>
      <c r="O42" s="86"/>
      <c r="P42" s="87"/>
    </row>
    <row r="43" spans="10:16" ht="17.25" x14ac:dyDescent="0.3">
      <c r="J43" s="85"/>
      <c r="K43" s="85"/>
      <c r="L43" s="85"/>
      <c r="M43" s="85"/>
      <c r="N43" s="85"/>
      <c r="O43" s="86"/>
      <c r="P43" s="87"/>
    </row>
    <row r="44" spans="10:16" ht="17.25" x14ac:dyDescent="0.3">
      <c r="J44" s="85" t="s">
        <v>314</v>
      </c>
      <c r="K44" s="85"/>
      <c r="L44" s="85"/>
      <c r="M44" s="85" t="s">
        <v>316</v>
      </c>
      <c r="N44" s="85"/>
      <c r="O44" s="86"/>
      <c r="P44" s="87"/>
    </row>
    <row r="45" spans="10:16" ht="17.25" x14ac:dyDescent="0.3">
      <c r="J45" s="85"/>
      <c r="K45" s="85"/>
      <c r="L45" s="85"/>
      <c r="M45" s="85"/>
      <c r="N45" s="85"/>
      <c r="O45" s="86"/>
      <c r="P45" s="87"/>
    </row>
    <row r="46" spans="10:16" ht="17.25" x14ac:dyDescent="0.3">
      <c r="J46" s="85"/>
      <c r="K46" s="85"/>
      <c r="L46" s="85"/>
      <c r="M46" s="85"/>
      <c r="N46" s="85"/>
      <c r="O46" s="86"/>
      <c r="P46" s="87"/>
    </row>
    <row r="47" spans="10:16" ht="17.25" x14ac:dyDescent="0.3">
      <c r="J47" s="87"/>
      <c r="K47" s="87"/>
      <c r="L47" s="87"/>
      <c r="M47" s="87"/>
      <c r="N47" s="87"/>
      <c r="O47" s="88"/>
      <c r="P47" s="87"/>
    </row>
    <row r="48" spans="10:16" ht="17.25" x14ac:dyDescent="0.3">
      <c r="J48" s="87"/>
      <c r="K48" s="87"/>
      <c r="L48" s="87"/>
      <c r="M48" s="87"/>
      <c r="N48" s="87"/>
      <c r="O48" s="88"/>
      <c r="P48" s="87"/>
    </row>
  </sheetData>
  <mergeCells count="1">
    <mergeCell ref="A1:W1"/>
  </mergeCells>
  <pageMargins left="0.15748031496062992" right="0.15748031496062992" top="0.23622047244094491" bottom="0.31496062992125984" header="0.19685039370078741" footer="0.15748031496062992"/>
  <pageSetup paperSize="8" scale="45" fitToHeight="0" orientation="landscape" r:id="rId1"/>
  <headerFooter>
    <oddFooter>Σελίδα &amp;P από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W45"/>
  <sheetViews>
    <sheetView showGridLines="0" zoomScale="50" zoomScaleNormal="50" zoomScalePageLayoutView="62" workbookViewId="0">
      <selection sqref="A1:V26"/>
    </sheetView>
  </sheetViews>
  <sheetFormatPr defaultColWidth="9.140625" defaultRowHeight="15" x14ac:dyDescent="0.25"/>
  <cols>
    <col min="1" max="1" width="4.42578125" style="18" customWidth="1"/>
    <col min="2" max="2" width="4.140625" style="18" customWidth="1"/>
    <col min="3" max="3" width="20.5703125" style="2" bestFit="1" customWidth="1"/>
    <col min="4" max="4" width="24.7109375" style="2" bestFit="1" customWidth="1"/>
    <col min="5" max="5" width="15.28515625" style="2" bestFit="1" customWidth="1"/>
    <col min="6" max="6" width="10.7109375" style="18" customWidth="1"/>
    <col min="7" max="7" width="10.7109375" style="18" bestFit="1" customWidth="1"/>
    <col min="8" max="8" width="6.7109375" style="18" customWidth="1"/>
    <col min="9" max="9" width="47.85546875" style="12" customWidth="1"/>
    <col min="10" max="10" width="29.140625" style="12" customWidth="1"/>
    <col min="11" max="11" width="15.42578125" style="12" customWidth="1"/>
    <col min="12" max="12" width="36.5703125" style="12" bestFit="1" customWidth="1"/>
    <col min="13" max="13" width="7" style="12" bestFit="1" customWidth="1"/>
    <col min="14" max="14" width="12.7109375" style="12" customWidth="1"/>
    <col min="15" max="15" width="17.42578125" style="12" customWidth="1"/>
    <col min="16" max="16" width="10.28515625" style="12" bestFit="1" customWidth="1"/>
    <col min="17" max="17" width="101.85546875" style="8" customWidth="1"/>
    <col min="18" max="18" width="17.140625" style="8" customWidth="1"/>
    <col min="19" max="19" width="4.7109375" style="12" bestFit="1" customWidth="1"/>
    <col min="20" max="21" width="36.5703125" style="8" bestFit="1" customWidth="1"/>
    <col min="22" max="22" width="14.42578125" style="26" bestFit="1" customWidth="1"/>
    <col min="23" max="16384" width="9.140625" style="8"/>
  </cols>
  <sheetData>
    <row r="1" spans="1:23" s="23" customFormat="1" ht="145.5" customHeight="1" thickBot="1" x14ac:dyDescent="0.45">
      <c r="A1" s="103" t="s">
        <v>285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7"/>
      <c r="W1" s="22"/>
    </row>
    <row r="2" spans="1:23" s="4" customFormat="1" ht="76.5" customHeight="1" thickBot="1" x14ac:dyDescent="0.3">
      <c r="A2" s="15" t="s">
        <v>0</v>
      </c>
      <c r="B2" s="15" t="s">
        <v>1</v>
      </c>
      <c r="C2" s="16" t="s">
        <v>2</v>
      </c>
      <c r="D2" s="16" t="s">
        <v>3</v>
      </c>
      <c r="E2" s="16" t="s">
        <v>4</v>
      </c>
      <c r="F2" s="15" t="s">
        <v>5</v>
      </c>
      <c r="G2" s="15" t="s">
        <v>6</v>
      </c>
      <c r="H2" s="21" t="s">
        <v>7</v>
      </c>
      <c r="I2" s="10" t="s">
        <v>8</v>
      </c>
      <c r="J2" s="10" t="s">
        <v>9</v>
      </c>
      <c r="K2" s="10" t="s">
        <v>139</v>
      </c>
      <c r="L2" s="10" t="s">
        <v>10</v>
      </c>
      <c r="M2" s="21" t="s">
        <v>11</v>
      </c>
      <c r="N2" s="10" t="s">
        <v>12</v>
      </c>
      <c r="O2" s="10" t="s">
        <v>140</v>
      </c>
      <c r="P2" s="10" t="s">
        <v>267</v>
      </c>
      <c r="Q2" s="3" t="s">
        <v>153</v>
      </c>
      <c r="R2" s="10" t="s">
        <v>266</v>
      </c>
      <c r="S2" s="21" t="s">
        <v>13</v>
      </c>
      <c r="T2" s="3" t="s">
        <v>14</v>
      </c>
      <c r="U2" s="3" t="s">
        <v>15</v>
      </c>
      <c r="V2" s="27" t="s">
        <v>265</v>
      </c>
    </row>
    <row r="3" spans="1:23" s="6" customFormat="1" ht="375" customHeight="1" thickBot="1" x14ac:dyDescent="0.3">
      <c r="A3" s="9">
        <v>1</v>
      </c>
      <c r="B3" s="9">
        <v>1</v>
      </c>
      <c r="C3" s="5" t="s">
        <v>17</v>
      </c>
      <c r="D3" s="5" t="s">
        <v>18</v>
      </c>
      <c r="E3" s="5" t="s">
        <v>19</v>
      </c>
      <c r="F3" s="9" t="s">
        <v>20</v>
      </c>
      <c r="G3" s="13">
        <v>31602</v>
      </c>
      <c r="H3" s="9">
        <v>1</v>
      </c>
      <c r="I3" s="9"/>
      <c r="J3" s="9" t="s">
        <v>154</v>
      </c>
      <c r="K3" s="9"/>
      <c r="L3" s="9" t="s">
        <v>177</v>
      </c>
      <c r="M3" s="9">
        <v>7.9</v>
      </c>
      <c r="N3" s="13">
        <v>39757</v>
      </c>
      <c r="O3" s="9" t="s">
        <v>138</v>
      </c>
      <c r="P3" s="9" t="s">
        <v>289</v>
      </c>
      <c r="Q3" s="24" t="s">
        <v>262</v>
      </c>
      <c r="R3" s="5" t="s">
        <v>142</v>
      </c>
      <c r="S3" s="9" t="s">
        <v>138</v>
      </c>
      <c r="T3" s="5" t="s">
        <v>205</v>
      </c>
      <c r="U3" s="5" t="s">
        <v>290</v>
      </c>
      <c r="V3" s="5" t="s">
        <v>268</v>
      </c>
    </row>
    <row r="4" spans="1:23" s="6" customFormat="1" ht="240.75" customHeight="1" thickBot="1" x14ac:dyDescent="0.3">
      <c r="A4" s="9">
        <f>A3+1</f>
        <v>2</v>
      </c>
      <c r="B4" s="9">
        <v>7</v>
      </c>
      <c r="C4" s="5" t="s">
        <v>26</v>
      </c>
      <c r="D4" s="5" t="s">
        <v>27</v>
      </c>
      <c r="E4" s="5" t="s">
        <v>28</v>
      </c>
      <c r="F4" s="9" t="s">
        <v>29</v>
      </c>
      <c r="G4" s="13">
        <v>30999</v>
      </c>
      <c r="H4" s="9">
        <v>1</v>
      </c>
      <c r="I4" s="9" t="s">
        <v>116</v>
      </c>
      <c r="J4" s="9" t="s">
        <v>131</v>
      </c>
      <c r="K4" s="20" t="s">
        <v>268</v>
      </c>
      <c r="L4" s="9" t="s">
        <v>178</v>
      </c>
      <c r="M4" s="9">
        <v>7.58</v>
      </c>
      <c r="N4" s="13">
        <v>39395</v>
      </c>
      <c r="O4" s="9"/>
      <c r="P4" s="9" t="s">
        <v>204</v>
      </c>
      <c r="Q4" s="5" t="s">
        <v>206</v>
      </c>
      <c r="R4" s="5" t="s">
        <v>25</v>
      </c>
      <c r="S4" s="9" t="s">
        <v>138</v>
      </c>
      <c r="T4" s="5" t="s">
        <v>203</v>
      </c>
      <c r="U4" s="5" t="s">
        <v>214</v>
      </c>
      <c r="V4" s="5" t="s">
        <v>268</v>
      </c>
    </row>
    <row r="5" spans="1:23" s="2" customFormat="1" ht="330.75" thickBot="1" x14ac:dyDescent="0.3">
      <c r="A5" s="9">
        <f t="shared" ref="A5:A11" si="0">A4+1</f>
        <v>3</v>
      </c>
      <c r="B5" s="11">
        <v>25</v>
      </c>
      <c r="C5" s="1" t="s">
        <v>57</v>
      </c>
      <c r="D5" s="1" t="s">
        <v>58</v>
      </c>
      <c r="E5" s="1" t="s">
        <v>59</v>
      </c>
      <c r="F5" s="11" t="s">
        <v>60</v>
      </c>
      <c r="G5" s="14">
        <v>28700</v>
      </c>
      <c r="H5" s="11">
        <v>1</v>
      </c>
      <c r="I5" s="11" t="s">
        <v>158</v>
      </c>
      <c r="J5" s="11" t="s">
        <v>212</v>
      </c>
      <c r="K5" s="11"/>
      <c r="L5" s="11" t="s">
        <v>185</v>
      </c>
      <c r="M5" s="11">
        <v>6.2</v>
      </c>
      <c r="N5" s="14">
        <v>36711</v>
      </c>
      <c r="O5" s="11" t="s">
        <v>138</v>
      </c>
      <c r="P5" s="11" t="s">
        <v>317</v>
      </c>
      <c r="Q5" s="1" t="s">
        <v>221</v>
      </c>
      <c r="R5" s="1" t="s">
        <v>143</v>
      </c>
      <c r="S5" s="11" t="s">
        <v>138</v>
      </c>
      <c r="T5" s="1" t="s">
        <v>61</v>
      </c>
      <c r="U5" s="1" t="s">
        <v>300</v>
      </c>
      <c r="V5" s="1" t="s">
        <v>268</v>
      </c>
    </row>
    <row r="6" spans="1:23" s="2" customFormat="1" ht="212.25" customHeight="1" thickBot="1" x14ac:dyDescent="0.3">
      <c r="A6" s="9">
        <f t="shared" si="0"/>
        <v>4</v>
      </c>
      <c r="B6" s="11">
        <v>26</v>
      </c>
      <c r="C6" s="1" t="s">
        <v>62</v>
      </c>
      <c r="D6" s="1" t="s">
        <v>63</v>
      </c>
      <c r="E6" s="1" t="s">
        <v>28</v>
      </c>
      <c r="F6" s="11" t="s">
        <v>64</v>
      </c>
      <c r="G6" s="14">
        <v>29012</v>
      </c>
      <c r="H6" s="11">
        <v>1</v>
      </c>
      <c r="I6" s="11"/>
      <c r="J6" s="11" t="s">
        <v>159</v>
      </c>
      <c r="K6" s="11" t="s">
        <v>268</v>
      </c>
      <c r="L6" s="11" t="s">
        <v>186</v>
      </c>
      <c r="M6" s="11">
        <v>6.89</v>
      </c>
      <c r="N6" s="14">
        <v>37818</v>
      </c>
      <c r="O6" s="11"/>
      <c r="P6" s="11" t="s">
        <v>223</v>
      </c>
      <c r="Q6" s="1" t="s">
        <v>226</v>
      </c>
      <c r="R6" s="1" t="s">
        <v>144</v>
      </c>
      <c r="S6" s="11" t="s">
        <v>138</v>
      </c>
      <c r="T6" s="1"/>
      <c r="U6" s="1" t="s">
        <v>302</v>
      </c>
      <c r="V6" s="1" t="s">
        <v>268</v>
      </c>
    </row>
    <row r="7" spans="1:23" s="2" customFormat="1" ht="161.25" customHeight="1" thickBot="1" x14ac:dyDescent="0.3">
      <c r="A7" s="9">
        <f t="shared" si="0"/>
        <v>5</v>
      </c>
      <c r="B7" s="11">
        <v>27</v>
      </c>
      <c r="C7" s="1" t="s">
        <v>65</v>
      </c>
      <c r="D7" s="1" t="s">
        <v>66</v>
      </c>
      <c r="E7" s="1" t="s">
        <v>67</v>
      </c>
      <c r="F7" s="11" t="s">
        <v>68</v>
      </c>
      <c r="G7" s="14">
        <v>24125</v>
      </c>
      <c r="H7" s="11">
        <v>1</v>
      </c>
      <c r="I7" s="11"/>
      <c r="J7" s="11" t="s">
        <v>160</v>
      </c>
      <c r="K7" s="11" t="s">
        <v>268</v>
      </c>
      <c r="L7" s="11" t="s">
        <v>187</v>
      </c>
      <c r="M7" s="11">
        <v>6.92</v>
      </c>
      <c r="N7" s="14">
        <v>33507</v>
      </c>
      <c r="O7" s="11"/>
      <c r="P7" s="11" t="s">
        <v>236</v>
      </c>
      <c r="Q7" s="1" t="s">
        <v>228</v>
      </c>
      <c r="R7" s="1" t="s">
        <v>25</v>
      </c>
      <c r="S7" s="11" t="s">
        <v>138</v>
      </c>
      <c r="T7" s="1"/>
      <c r="U7" s="1" t="s">
        <v>301</v>
      </c>
      <c r="V7" s="1" t="s">
        <v>268</v>
      </c>
    </row>
    <row r="8" spans="1:23" s="2" customFormat="1" ht="244.5" customHeight="1" thickBot="1" x14ac:dyDescent="0.3">
      <c r="A8" s="9">
        <f t="shared" si="0"/>
        <v>6</v>
      </c>
      <c r="B8" s="11">
        <v>32</v>
      </c>
      <c r="C8" s="1" t="s">
        <v>69</v>
      </c>
      <c r="D8" s="1" t="s">
        <v>70</v>
      </c>
      <c r="E8" s="1" t="s">
        <v>43</v>
      </c>
      <c r="F8" s="11" t="s">
        <v>71</v>
      </c>
      <c r="G8" s="14">
        <v>28737</v>
      </c>
      <c r="H8" s="11">
        <v>1</v>
      </c>
      <c r="I8" s="11" t="s">
        <v>161</v>
      </c>
      <c r="J8" s="11" t="s">
        <v>162</v>
      </c>
      <c r="K8" s="11"/>
      <c r="L8" s="11" t="s">
        <v>188</v>
      </c>
      <c r="M8" s="11">
        <v>5.89</v>
      </c>
      <c r="N8" s="14">
        <v>39223</v>
      </c>
      <c r="O8" s="11" t="s">
        <v>138</v>
      </c>
      <c r="P8" s="11" t="s">
        <v>230</v>
      </c>
      <c r="Q8" s="1" t="s">
        <v>229</v>
      </c>
      <c r="R8" s="1" t="s">
        <v>25</v>
      </c>
      <c r="S8" s="11" t="s">
        <v>138</v>
      </c>
      <c r="T8" s="1"/>
      <c r="U8" s="1" t="s">
        <v>303</v>
      </c>
      <c r="V8" s="1" t="s">
        <v>268</v>
      </c>
    </row>
    <row r="9" spans="1:23" s="2" customFormat="1" ht="209.25" customHeight="1" thickBot="1" x14ac:dyDescent="0.3">
      <c r="A9" s="9">
        <f t="shared" si="0"/>
        <v>7</v>
      </c>
      <c r="B9" s="11">
        <v>46</v>
      </c>
      <c r="C9" s="1" t="s">
        <v>87</v>
      </c>
      <c r="D9" s="1" t="s">
        <v>88</v>
      </c>
      <c r="E9" s="1" t="s">
        <v>89</v>
      </c>
      <c r="F9" s="11" t="s">
        <v>90</v>
      </c>
      <c r="G9" s="14">
        <v>27988</v>
      </c>
      <c r="H9" s="11">
        <v>1</v>
      </c>
      <c r="I9" s="11"/>
      <c r="J9" s="11" t="s">
        <v>168</v>
      </c>
      <c r="K9" s="11" t="s">
        <v>268</v>
      </c>
      <c r="L9" s="11" t="s">
        <v>194</v>
      </c>
      <c r="M9" s="11">
        <v>7.2</v>
      </c>
      <c r="N9" s="14">
        <v>36770</v>
      </c>
      <c r="O9" s="11"/>
      <c r="P9" s="11" t="s">
        <v>236</v>
      </c>
      <c r="Q9" s="1" t="s">
        <v>237</v>
      </c>
      <c r="R9" s="1" t="s">
        <v>148</v>
      </c>
      <c r="S9" s="11" t="s">
        <v>138</v>
      </c>
      <c r="T9" s="1"/>
      <c r="U9" s="1" t="s">
        <v>120</v>
      </c>
      <c r="V9" s="1" t="s">
        <v>268</v>
      </c>
    </row>
    <row r="10" spans="1:23" s="2" customFormat="1" ht="225.75" thickBot="1" x14ac:dyDescent="0.3">
      <c r="A10" s="9">
        <f t="shared" si="0"/>
        <v>8</v>
      </c>
      <c r="B10" s="11">
        <v>48</v>
      </c>
      <c r="C10" s="1" t="s">
        <v>91</v>
      </c>
      <c r="D10" s="1" t="s">
        <v>92</v>
      </c>
      <c r="E10" s="1" t="s">
        <v>66</v>
      </c>
      <c r="F10" s="11" t="s">
        <v>93</v>
      </c>
      <c r="G10" s="14">
        <v>30950</v>
      </c>
      <c r="H10" s="11">
        <v>1</v>
      </c>
      <c r="I10" s="11"/>
      <c r="J10" s="11" t="s">
        <v>169</v>
      </c>
      <c r="K10" s="11" t="s">
        <v>268</v>
      </c>
      <c r="L10" s="11" t="s">
        <v>195</v>
      </c>
      <c r="M10" s="11">
        <v>6.18</v>
      </c>
      <c r="N10" s="14">
        <v>39798</v>
      </c>
      <c r="O10" s="11"/>
      <c r="P10" s="11" t="s">
        <v>239</v>
      </c>
      <c r="Q10" s="1" t="s">
        <v>240</v>
      </c>
      <c r="R10" s="1" t="s">
        <v>149</v>
      </c>
      <c r="S10" s="11" t="s">
        <v>138</v>
      </c>
      <c r="T10" s="1"/>
      <c r="U10" s="1" t="s">
        <v>259</v>
      </c>
      <c r="V10" s="1" t="s">
        <v>268</v>
      </c>
    </row>
    <row r="11" spans="1:23" s="2" customFormat="1" ht="300.75" customHeight="1" thickBot="1" x14ac:dyDescent="0.3">
      <c r="A11" s="9">
        <f t="shared" si="0"/>
        <v>9</v>
      </c>
      <c r="B11" s="11">
        <v>52</v>
      </c>
      <c r="C11" s="1" t="s">
        <v>102</v>
      </c>
      <c r="D11" s="1" t="s">
        <v>103</v>
      </c>
      <c r="E11" s="1" t="s">
        <v>104</v>
      </c>
      <c r="F11" s="11" t="s">
        <v>105</v>
      </c>
      <c r="G11" s="14">
        <v>29011</v>
      </c>
      <c r="H11" s="11">
        <v>1</v>
      </c>
      <c r="I11" s="11"/>
      <c r="J11" s="11" t="s">
        <v>172</v>
      </c>
      <c r="K11" s="11" t="s">
        <v>268</v>
      </c>
      <c r="L11" s="11" t="s">
        <v>199</v>
      </c>
      <c r="M11" s="11">
        <v>7.19</v>
      </c>
      <c r="N11" s="14">
        <v>37733</v>
      </c>
      <c r="O11" s="11"/>
      <c r="P11" s="11" t="s">
        <v>246</v>
      </c>
      <c r="Q11" s="1" t="s">
        <v>245</v>
      </c>
      <c r="R11" s="1" t="s">
        <v>151</v>
      </c>
      <c r="S11" s="11" t="s">
        <v>138</v>
      </c>
      <c r="T11" s="1"/>
      <c r="U11" s="1" t="s">
        <v>259</v>
      </c>
      <c r="V11" s="1" t="s">
        <v>268</v>
      </c>
    </row>
    <row r="13" spans="1:23" x14ac:dyDescent="0.25">
      <c r="A13" s="17"/>
    </row>
    <row r="14" spans="1:23" ht="17.25" x14ac:dyDescent="0.3">
      <c r="I14" s="90" t="s">
        <v>278</v>
      </c>
      <c r="J14" s="90" t="s">
        <v>279</v>
      </c>
      <c r="K14" s="90"/>
      <c r="L14" s="90" t="s">
        <v>288</v>
      </c>
      <c r="M14" s="82"/>
      <c r="N14" s="82"/>
      <c r="O14" s="89"/>
    </row>
    <row r="15" spans="1:23" s="18" customFormat="1" ht="17.25" x14ac:dyDescent="0.3">
      <c r="A15" s="19"/>
      <c r="C15" s="2"/>
      <c r="D15" s="2"/>
      <c r="E15" s="2"/>
      <c r="I15" s="90"/>
      <c r="J15" s="90"/>
      <c r="K15" s="90"/>
      <c r="L15" s="90"/>
      <c r="M15" s="82"/>
      <c r="N15" s="82"/>
      <c r="O15" s="89"/>
      <c r="P15" s="12"/>
      <c r="Q15" s="8"/>
      <c r="R15" s="8"/>
      <c r="S15" s="12"/>
      <c r="T15" s="8"/>
      <c r="U15" s="8"/>
      <c r="V15" s="26"/>
    </row>
    <row r="16" spans="1:23" ht="17.25" x14ac:dyDescent="0.3">
      <c r="I16" s="90"/>
      <c r="J16" s="90"/>
      <c r="K16" s="90"/>
      <c r="L16" s="90"/>
      <c r="M16" s="82"/>
      <c r="N16" s="82"/>
      <c r="O16" s="89"/>
    </row>
    <row r="17" spans="6:15" ht="63.75" customHeight="1" x14ac:dyDescent="0.3">
      <c r="I17" s="90" t="s">
        <v>276</v>
      </c>
      <c r="J17" s="90" t="s">
        <v>280</v>
      </c>
      <c r="K17" s="90"/>
      <c r="L17" s="90" t="s">
        <v>277</v>
      </c>
      <c r="M17" s="82"/>
      <c r="N17" s="82"/>
      <c r="O17" s="89"/>
    </row>
    <row r="18" spans="6:15" ht="81" customHeight="1" x14ac:dyDescent="0.3">
      <c r="I18" s="90"/>
      <c r="J18" s="90"/>
      <c r="K18" s="90"/>
      <c r="L18" s="90"/>
      <c r="M18" s="82"/>
      <c r="N18" s="82"/>
      <c r="O18" s="89"/>
    </row>
    <row r="19" spans="6:15" ht="17.25" x14ac:dyDescent="0.3">
      <c r="F19" s="81"/>
      <c r="G19" s="81"/>
      <c r="H19" s="81"/>
      <c r="I19" s="90"/>
      <c r="J19" s="90" t="s">
        <v>281</v>
      </c>
      <c r="K19" s="90"/>
      <c r="L19" s="90"/>
      <c r="M19" s="82"/>
      <c r="N19" s="82"/>
      <c r="O19" s="89"/>
    </row>
    <row r="20" spans="6:15" ht="17.25" x14ac:dyDescent="0.3">
      <c r="F20" s="81"/>
      <c r="G20" s="81"/>
      <c r="H20" s="81"/>
      <c r="I20" s="90"/>
      <c r="J20" s="90"/>
      <c r="K20" s="90"/>
      <c r="L20" s="90"/>
      <c r="M20" s="82"/>
      <c r="N20" s="82"/>
      <c r="O20" s="89"/>
    </row>
    <row r="21" spans="6:15" ht="60.75" customHeight="1" x14ac:dyDescent="0.3">
      <c r="F21" s="81"/>
      <c r="G21" s="81"/>
      <c r="H21" s="81"/>
      <c r="I21" s="90"/>
      <c r="J21" s="90" t="s">
        <v>282</v>
      </c>
      <c r="K21" s="90"/>
      <c r="L21" s="90"/>
      <c r="M21" s="82"/>
      <c r="N21" s="82"/>
      <c r="O21" s="89"/>
    </row>
    <row r="22" spans="6:15" ht="17.25" x14ac:dyDescent="0.3">
      <c r="F22" s="81"/>
      <c r="G22" s="81"/>
      <c r="H22" s="81"/>
      <c r="I22" s="90"/>
      <c r="J22" s="90"/>
      <c r="K22" s="90"/>
      <c r="L22" s="90"/>
      <c r="M22" s="82"/>
      <c r="N22" s="82"/>
      <c r="O22" s="89"/>
    </row>
    <row r="23" spans="6:15" ht="51" customHeight="1" x14ac:dyDescent="0.3">
      <c r="F23" s="81"/>
      <c r="G23" s="81"/>
      <c r="H23" s="81"/>
      <c r="I23" s="90"/>
      <c r="J23" s="90" t="s">
        <v>287</v>
      </c>
      <c r="K23" s="90"/>
      <c r="L23" s="90"/>
      <c r="M23" s="82"/>
      <c r="N23" s="82"/>
      <c r="O23" s="89"/>
    </row>
    <row r="24" spans="6:15" ht="17.25" x14ac:dyDescent="0.3">
      <c r="F24" s="81"/>
      <c r="G24" s="81"/>
      <c r="H24" s="81"/>
      <c r="I24" s="90"/>
      <c r="J24" s="90"/>
      <c r="K24" s="90"/>
      <c r="L24" s="90"/>
      <c r="M24" s="82"/>
      <c r="N24" s="82"/>
      <c r="O24" s="89"/>
    </row>
    <row r="25" spans="6:15" x14ac:dyDescent="0.25">
      <c r="F25" s="81"/>
      <c r="G25" s="81"/>
      <c r="H25" s="81"/>
      <c r="I25" s="82"/>
      <c r="J25" s="82"/>
      <c r="K25" s="82"/>
      <c r="L25" s="82"/>
      <c r="M25" s="82"/>
      <c r="N25" s="82"/>
      <c r="O25" s="89"/>
    </row>
    <row r="26" spans="6:15" x14ac:dyDescent="0.25">
      <c r="F26" s="81"/>
      <c r="G26" s="81"/>
      <c r="H26" s="81"/>
      <c r="I26" s="81"/>
      <c r="J26" s="81"/>
      <c r="K26" s="81"/>
      <c r="L26" s="81"/>
    </row>
    <row r="27" spans="6:15" x14ac:dyDescent="0.25">
      <c r="F27" s="81"/>
      <c r="G27" s="81"/>
      <c r="H27" s="81"/>
      <c r="I27" s="81"/>
      <c r="J27" s="81"/>
      <c r="K27" s="81"/>
      <c r="L27" s="81"/>
    </row>
    <row r="28" spans="6:15" x14ac:dyDescent="0.25">
      <c r="F28" s="81"/>
      <c r="G28" s="81"/>
      <c r="H28" s="81"/>
      <c r="I28" s="81"/>
      <c r="J28" s="81"/>
      <c r="K28" s="81"/>
      <c r="L28" s="81"/>
    </row>
    <row r="29" spans="6:15" x14ac:dyDescent="0.25">
      <c r="F29" s="81"/>
      <c r="G29" s="81"/>
      <c r="H29" s="81"/>
      <c r="I29" s="81"/>
      <c r="J29" s="81"/>
      <c r="K29" s="81"/>
      <c r="L29" s="81"/>
    </row>
    <row r="30" spans="6:15" x14ac:dyDescent="0.25">
      <c r="F30" s="81"/>
      <c r="G30" s="81"/>
      <c r="H30" s="81"/>
      <c r="I30" s="81"/>
      <c r="J30" s="81"/>
      <c r="K30" s="81"/>
      <c r="L30" s="81"/>
    </row>
    <row r="31" spans="6:15" x14ac:dyDescent="0.25">
      <c r="F31" s="81"/>
      <c r="G31" s="81"/>
      <c r="H31" s="81"/>
      <c r="I31" s="81"/>
      <c r="J31" s="81"/>
      <c r="K31" s="81"/>
      <c r="L31" s="81"/>
    </row>
    <row r="32" spans="6:15" x14ac:dyDescent="0.25">
      <c r="F32" s="81"/>
      <c r="G32" s="81"/>
      <c r="H32" s="81"/>
      <c r="I32" s="81"/>
      <c r="J32" s="81"/>
      <c r="K32" s="81"/>
      <c r="L32" s="81"/>
    </row>
    <row r="33" spans="6:12" x14ac:dyDescent="0.25">
      <c r="F33" s="81"/>
      <c r="G33" s="81"/>
      <c r="H33" s="81"/>
      <c r="I33" s="81"/>
      <c r="J33" s="81"/>
      <c r="K33" s="81"/>
      <c r="L33" s="81"/>
    </row>
    <row r="34" spans="6:12" x14ac:dyDescent="0.25">
      <c r="F34" s="81"/>
      <c r="G34" s="81"/>
      <c r="H34" s="81"/>
      <c r="I34" s="81"/>
      <c r="J34" s="81"/>
      <c r="K34" s="81"/>
      <c r="L34" s="81"/>
    </row>
    <row r="35" spans="6:12" x14ac:dyDescent="0.25">
      <c r="F35" s="81"/>
      <c r="G35" s="81"/>
      <c r="H35" s="81"/>
      <c r="I35" s="81"/>
      <c r="J35" s="81"/>
      <c r="K35" s="81"/>
      <c r="L35" s="81"/>
    </row>
    <row r="36" spans="6:12" x14ac:dyDescent="0.25">
      <c r="F36" s="81"/>
      <c r="G36" s="81"/>
      <c r="H36" s="81"/>
      <c r="I36" s="81"/>
      <c r="J36" s="81"/>
      <c r="K36" s="81"/>
      <c r="L36" s="81"/>
    </row>
    <row r="37" spans="6:12" x14ac:dyDescent="0.25">
      <c r="F37" s="81"/>
      <c r="G37" s="81"/>
      <c r="H37" s="81"/>
      <c r="I37" s="81"/>
      <c r="J37" s="81"/>
      <c r="K37" s="81"/>
      <c r="L37" s="81"/>
    </row>
    <row r="38" spans="6:12" x14ac:dyDescent="0.25">
      <c r="F38" s="81"/>
      <c r="G38" s="81"/>
      <c r="H38" s="81"/>
      <c r="I38" s="81"/>
      <c r="J38" s="81"/>
      <c r="K38" s="81"/>
      <c r="L38" s="81"/>
    </row>
    <row r="39" spans="6:12" x14ac:dyDescent="0.25">
      <c r="F39" s="81"/>
      <c r="G39" s="81"/>
      <c r="H39" s="81"/>
      <c r="I39" s="81"/>
      <c r="J39" s="81"/>
      <c r="K39" s="81"/>
      <c r="L39" s="81"/>
    </row>
    <row r="40" spans="6:12" x14ac:dyDescent="0.25">
      <c r="F40" s="81"/>
      <c r="G40" s="81"/>
      <c r="H40" s="81"/>
      <c r="I40" s="81"/>
      <c r="J40" s="81"/>
      <c r="K40" s="81"/>
      <c r="L40" s="81"/>
    </row>
    <row r="41" spans="6:12" x14ac:dyDescent="0.25">
      <c r="F41" s="81"/>
      <c r="G41" s="81"/>
      <c r="H41" s="81"/>
      <c r="I41" s="81"/>
      <c r="J41" s="81"/>
      <c r="K41" s="81"/>
      <c r="L41" s="81"/>
    </row>
    <row r="42" spans="6:12" x14ac:dyDescent="0.25">
      <c r="F42" s="81"/>
      <c r="G42" s="81"/>
      <c r="H42" s="81"/>
      <c r="I42" s="81"/>
      <c r="J42" s="81"/>
      <c r="K42" s="81"/>
      <c r="L42" s="81"/>
    </row>
    <row r="43" spans="6:12" x14ac:dyDescent="0.25">
      <c r="F43" s="81"/>
      <c r="G43" s="81"/>
      <c r="H43" s="81"/>
      <c r="I43" s="81"/>
      <c r="J43" s="81"/>
      <c r="K43" s="81"/>
      <c r="L43" s="81"/>
    </row>
    <row r="44" spans="6:12" x14ac:dyDescent="0.25">
      <c r="F44" s="81"/>
      <c r="G44" s="81"/>
      <c r="H44" s="81"/>
      <c r="I44" s="81"/>
      <c r="J44" s="81"/>
      <c r="K44" s="81"/>
      <c r="L44" s="81"/>
    </row>
    <row r="45" spans="6:12" x14ac:dyDescent="0.25">
      <c r="F45" s="81"/>
      <c r="G45" s="81"/>
      <c r="H45" s="81"/>
      <c r="I45" s="81"/>
      <c r="J45" s="81"/>
      <c r="K45" s="81"/>
      <c r="L45" s="81"/>
    </row>
  </sheetData>
  <mergeCells count="1">
    <mergeCell ref="A1:V1"/>
  </mergeCells>
  <pageMargins left="0.15748031496062992" right="0.15748031496062992" top="0.23622047244094491" bottom="0.31496062992125984" header="0.19685039370078741" footer="0.15748031496062992"/>
  <pageSetup paperSize="8" scale="43" fitToHeight="0" orientation="landscape" r:id="rId1"/>
  <headerFooter>
    <oddFooter>Σελίδα &amp;P από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27"/>
  <sheetViews>
    <sheetView zoomScaleNormal="100" workbookViewId="0">
      <selection sqref="A1:R25"/>
    </sheetView>
  </sheetViews>
  <sheetFormatPr defaultRowHeight="15" x14ac:dyDescent="0.25"/>
  <cols>
    <col min="1" max="1" width="7.85546875" customWidth="1"/>
    <col min="3" max="3" width="25.140625" customWidth="1"/>
    <col min="4" max="4" width="22.7109375" bestFit="1" customWidth="1"/>
    <col min="5" max="5" width="16" customWidth="1"/>
    <col min="6" max="6" width="12.28515625" hidden="1" customWidth="1"/>
    <col min="7" max="7" width="12.28515625" style="28" customWidth="1"/>
    <col min="8" max="9" width="17.5703125" style="28" customWidth="1"/>
    <col min="10" max="10" width="9.140625" hidden="1" customWidth="1"/>
    <col min="11" max="11" width="11.28515625" customWidth="1"/>
    <col min="12" max="12" width="0" hidden="1" customWidth="1"/>
    <col min="13" max="13" width="9.140625" hidden="1" customWidth="1"/>
    <col min="15" max="16" width="0" hidden="1" customWidth="1"/>
    <col min="17" max="17" width="15" customWidth="1"/>
  </cols>
  <sheetData>
    <row r="1" spans="1:20" ht="142.15" customHeight="1" thickBot="1" x14ac:dyDescent="0.3">
      <c r="A1" s="108" t="s">
        <v>284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09"/>
      <c r="R1" s="109"/>
    </row>
    <row r="2" spans="1:20" ht="75.75" thickBot="1" x14ac:dyDescent="0.3">
      <c r="A2" s="31" t="s">
        <v>0</v>
      </c>
      <c r="B2" s="32" t="s">
        <v>1</v>
      </c>
      <c r="C2" s="31" t="s">
        <v>2</v>
      </c>
      <c r="D2" s="33" t="s">
        <v>3</v>
      </c>
      <c r="E2" s="34" t="s">
        <v>4</v>
      </c>
      <c r="F2" s="35" t="s">
        <v>269</v>
      </c>
      <c r="G2" s="31" t="s">
        <v>269</v>
      </c>
      <c r="H2" s="33" t="s">
        <v>9</v>
      </c>
      <c r="I2" s="33" t="s">
        <v>8</v>
      </c>
      <c r="J2" s="33" t="s">
        <v>264</v>
      </c>
      <c r="K2" s="33" t="s">
        <v>270</v>
      </c>
      <c r="L2" s="33" t="s">
        <v>271</v>
      </c>
      <c r="M2" s="33" t="s">
        <v>272</v>
      </c>
      <c r="N2" s="33" t="s">
        <v>274</v>
      </c>
      <c r="O2" s="36" t="s">
        <v>13</v>
      </c>
      <c r="P2" s="33" t="s">
        <v>14</v>
      </c>
      <c r="Q2" s="34" t="s">
        <v>14</v>
      </c>
      <c r="R2" s="37" t="s">
        <v>273</v>
      </c>
    </row>
    <row r="3" spans="1:20" ht="18.75" customHeight="1" x14ac:dyDescent="0.25">
      <c r="A3" s="42">
        <v>1</v>
      </c>
      <c r="B3" s="62">
        <v>25</v>
      </c>
      <c r="C3" s="67" t="s">
        <v>57</v>
      </c>
      <c r="D3" s="44" t="s">
        <v>58</v>
      </c>
      <c r="E3" s="68" t="s">
        <v>59</v>
      </c>
      <c r="F3" s="63">
        <v>6.2</v>
      </c>
      <c r="G3" s="55">
        <f t="shared" ref="G3:G11" si="0">F3*50</f>
        <v>310</v>
      </c>
      <c r="H3" s="43">
        <v>280</v>
      </c>
      <c r="I3" s="43">
        <v>400</v>
      </c>
      <c r="J3" s="43">
        <v>84</v>
      </c>
      <c r="K3" s="45">
        <f t="shared" ref="K3:K11" si="1">J3*10</f>
        <v>840</v>
      </c>
      <c r="L3" s="44">
        <v>70</v>
      </c>
      <c r="M3" s="44">
        <v>50</v>
      </c>
      <c r="N3" s="45">
        <f t="shared" ref="N3:N11" si="2">L3+M3</f>
        <v>120</v>
      </c>
      <c r="O3" s="43" t="s">
        <v>138</v>
      </c>
      <c r="P3" s="43">
        <v>1</v>
      </c>
      <c r="Q3" s="56">
        <f>P3*20</f>
        <v>20</v>
      </c>
      <c r="R3" s="54">
        <f t="shared" ref="R3:R11" si="3">Q3+N3+K3+I3+H3+G3</f>
        <v>1970</v>
      </c>
    </row>
    <row r="4" spans="1:20" x14ac:dyDescent="0.25">
      <c r="A4" s="46">
        <f t="shared" ref="A4:A11" si="4">1+A3</f>
        <v>2</v>
      </c>
      <c r="B4" s="52">
        <v>7</v>
      </c>
      <c r="C4" s="71" t="s">
        <v>26</v>
      </c>
      <c r="D4" s="41" t="s">
        <v>27</v>
      </c>
      <c r="E4" s="72" t="s">
        <v>28</v>
      </c>
      <c r="F4" s="65">
        <v>7.58</v>
      </c>
      <c r="G4" s="58">
        <f t="shared" si="0"/>
        <v>379</v>
      </c>
      <c r="H4" s="40">
        <v>280</v>
      </c>
      <c r="I4" s="40">
        <v>400</v>
      </c>
      <c r="J4" s="40">
        <v>56</v>
      </c>
      <c r="K4" s="40">
        <f t="shared" si="1"/>
        <v>560</v>
      </c>
      <c r="L4" s="41">
        <v>70</v>
      </c>
      <c r="M4" s="41">
        <v>0</v>
      </c>
      <c r="N4" s="40">
        <f t="shared" si="2"/>
        <v>70</v>
      </c>
      <c r="O4" s="40" t="s">
        <v>138</v>
      </c>
      <c r="P4" s="40">
        <v>2</v>
      </c>
      <c r="Q4" s="59">
        <v>20</v>
      </c>
      <c r="R4" s="29">
        <f t="shared" si="3"/>
        <v>1709</v>
      </c>
    </row>
    <row r="5" spans="1:20" x14ac:dyDescent="0.25">
      <c r="A5" s="46">
        <f t="shared" si="4"/>
        <v>3</v>
      </c>
      <c r="B5" s="51">
        <v>48</v>
      </c>
      <c r="C5" s="69" t="s">
        <v>91</v>
      </c>
      <c r="D5" s="39" t="s">
        <v>92</v>
      </c>
      <c r="E5" s="70" t="s">
        <v>66</v>
      </c>
      <c r="F5" s="64">
        <v>6.18</v>
      </c>
      <c r="G5" s="46">
        <f t="shared" si="0"/>
        <v>309</v>
      </c>
      <c r="H5" s="38">
        <v>380</v>
      </c>
      <c r="I5" s="38"/>
      <c r="J5" s="38">
        <v>84</v>
      </c>
      <c r="K5" s="40">
        <f t="shared" si="1"/>
        <v>840</v>
      </c>
      <c r="L5" s="39">
        <v>70</v>
      </c>
      <c r="M5" s="39">
        <v>70</v>
      </c>
      <c r="N5" s="40">
        <f t="shared" si="2"/>
        <v>140</v>
      </c>
      <c r="O5" s="38" t="s">
        <v>138</v>
      </c>
      <c r="P5" s="38">
        <v>0</v>
      </c>
      <c r="Q5" s="57"/>
      <c r="R5" s="29">
        <f t="shared" si="3"/>
        <v>1669</v>
      </c>
    </row>
    <row r="6" spans="1:20" x14ac:dyDescent="0.25">
      <c r="A6" s="46">
        <f t="shared" si="4"/>
        <v>4</v>
      </c>
      <c r="B6" s="51">
        <v>46</v>
      </c>
      <c r="C6" s="69" t="s">
        <v>87</v>
      </c>
      <c r="D6" s="39" t="s">
        <v>88</v>
      </c>
      <c r="E6" s="70" t="s">
        <v>89</v>
      </c>
      <c r="F6" s="64">
        <v>7.2</v>
      </c>
      <c r="G6" s="46">
        <f t="shared" si="0"/>
        <v>360</v>
      </c>
      <c r="H6" s="38">
        <v>280</v>
      </c>
      <c r="I6" s="38"/>
      <c r="J6" s="38">
        <v>84</v>
      </c>
      <c r="K6" s="40">
        <f t="shared" si="1"/>
        <v>840</v>
      </c>
      <c r="L6" s="39">
        <v>70</v>
      </c>
      <c r="M6" s="39">
        <v>50</v>
      </c>
      <c r="N6" s="40">
        <f t="shared" si="2"/>
        <v>120</v>
      </c>
      <c r="O6" s="38" t="s">
        <v>138</v>
      </c>
      <c r="P6" s="38">
        <v>0</v>
      </c>
      <c r="Q6" s="57"/>
      <c r="R6" s="29">
        <f t="shared" si="3"/>
        <v>1600</v>
      </c>
    </row>
    <row r="7" spans="1:20" x14ac:dyDescent="0.25">
      <c r="A7" s="46">
        <f t="shared" si="4"/>
        <v>5</v>
      </c>
      <c r="B7" s="51">
        <v>32</v>
      </c>
      <c r="C7" s="69" t="s">
        <v>69</v>
      </c>
      <c r="D7" s="39" t="s">
        <v>70</v>
      </c>
      <c r="E7" s="70" t="s">
        <v>43</v>
      </c>
      <c r="F7" s="64">
        <v>5.89</v>
      </c>
      <c r="G7" s="46">
        <f t="shared" si="0"/>
        <v>294.5</v>
      </c>
      <c r="H7" s="38">
        <v>280</v>
      </c>
      <c r="I7" s="38">
        <v>400</v>
      </c>
      <c r="J7" s="38">
        <v>53</v>
      </c>
      <c r="K7" s="40">
        <f t="shared" si="1"/>
        <v>530</v>
      </c>
      <c r="L7" s="39">
        <v>70</v>
      </c>
      <c r="M7" s="39">
        <v>0</v>
      </c>
      <c r="N7" s="40">
        <f t="shared" si="2"/>
        <v>70</v>
      </c>
      <c r="O7" s="38" t="s">
        <v>138</v>
      </c>
      <c r="P7" s="38">
        <v>0</v>
      </c>
      <c r="Q7" s="57"/>
      <c r="R7" s="29">
        <f t="shared" si="3"/>
        <v>1574.5</v>
      </c>
    </row>
    <row r="8" spans="1:20" x14ac:dyDescent="0.25">
      <c r="A8" s="46">
        <f t="shared" si="4"/>
        <v>6</v>
      </c>
      <c r="B8" s="51">
        <v>52</v>
      </c>
      <c r="C8" s="69" t="s">
        <v>102</v>
      </c>
      <c r="D8" s="39" t="s">
        <v>103</v>
      </c>
      <c r="E8" s="70" t="s">
        <v>104</v>
      </c>
      <c r="F8" s="64">
        <v>7.19</v>
      </c>
      <c r="G8" s="46">
        <f t="shared" si="0"/>
        <v>359.5</v>
      </c>
      <c r="H8" s="38">
        <v>280</v>
      </c>
      <c r="I8" s="38"/>
      <c r="J8" s="38">
        <v>84</v>
      </c>
      <c r="K8" s="40">
        <f t="shared" si="1"/>
        <v>840</v>
      </c>
      <c r="L8" s="39">
        <v>70</v>
      </c>
      <c r="M8" s="39">
        <v>0</v>
      </c>
      <c r="N8" s="40">
        <f t="shared" si="2"/>
        <v>70</v>
      </c>
      <c r="O8" s="38" t="s">
        <v>138</v>
      </c>
      <c r="P8" s="38">
        <v>0</v>
      </c>
      <c r="Q8" s="57"/>
      <c r="R8" s="29">
        <f t="shared" si="3"/>
        <v>1549.5</v>
      </c>
    </row>
    <row r="9" spans="1:20" x14ac:dyDescent="0.25">
      <c r="A9" s="46">
        <f t="shared" si="4"/>
        <v>7</v>
      </c>
      <c r="B9" s="51">
        <v>27</v>
      </c>
      <c r="C9" s="69" t="s">
        <v>65</v>
      </c>
      <c r="D9" s="39" t="s">
        <v>66</v>
      </c>
      <c r="E9" s="70" t="s">
        <v>67</v>
      </c>
      <c r="F9" s="64">
        <v>6.92</v>
      </c>
      <c r="G9" s="46">
        <f t="shared" si="0"/>
        <v>346</v>
      </c>
      <c r="H9" s="38">
        <v>280</v>
      </c>
      <c r="I9" s="38"/>
      <c r="J9" s="38">
        <v>84</v>
      </c>
      <c r="K9" s="40">
        <f t="shared" si="1"/>
        <v>840</v>
      </c>
      <c r="L9" s="39">
        <v>70</v>
      </c>
      <c r="M9" s="39">
        <v>0</v>
      </c>
      <c r="N9" s="40">
        <f t="shared" si="2"/>
        <v>70</v>
      </c>
      <c r="O9" s="38" t="s">
        <v>138</v>
      </c>
      <c r="P9" s="38">
        <v>0</v>
      </c>
      <c r="Q9" s="57"/>
      <c r="R9" s="29">
        <f t="shared" si="3"/>
        <v>1536</v>
      </c>
    </row>
    <row r="10" spans="1:20" x14ac:dyDescent="0.25">
      <c r="A10" s="46">
        <f t="shared" si="4"/>
        <v>8</v>
      </c>
      <c r="B10" s="51">
        <v>26</v>
      </c>
      <c r="C10" s="69" t="s">
        <v>62</v>
      </c>
      <c r="D10" s="39" t="s">
        <v>63</v>
      </c>
      <c r="E10" s="70" t="s">
        <v>28</v>
      </c>
      <c r="F10" s="64">
        <v>6.89</v>
      </c>
      <c r="G10" s="58">
        <f t="shared" si="0"/>
        <v>344.5</v>
      </c>
      <c r="H10" s="38">
        <v>280</v>
      </c>
      <c r="I10" s="38"/>
      <c r="J10" s="38">
        <v>84</v>
      </c>
      <c r="K10" s="40">
        <f t="shared" si="1"/>
        <v>840</v>
      </c>
      <c r="L10" s="39">
        <v>70</v>
      </c>
      <c r="M10" s="39">
        <v>0</v>
      </c>
      <c r="N10" s="40">
        <f t="shared" si="2"/>
        <v>70</v>
      </c>
      <c r="O10" s="38" t="s">
        <v>138</v>
      </c>
      <c r="P10" s="38">
        <v>0</v>
      </c>
      <c r="Q10" s="59"/>
      <c r="R10" s="29">
        <f t="shared" si="3"/>
        <v>1534.5</v>
      </c>
    </row>
    <row r="11" spans="1:20" ht="30.75" thickBot="1" x14ac:dyDescent="0.3">
      <c r="A11" s="47">
        <f t="shared" si="4"/>
        <v>9</v>
      </c>
      <c r="B11" s="53">
        <v>1</v>
      </c>
      <c r="C11" s="73" t="s">
        <v>17</v>
      </c>
      <c r="D11" s="49" t="s">
        <v>18</v>
      </c>
      <c r="E11" s="74" t="s">
        <v>19</v>
      </c>
      <c r="F11" s="66">
        <v>7.9</v>
      </c>
      <c r="G11" s="60">
        <f t="shared" si="0"/>
        <v>395</v>
      </c>
      <c r="H11" s="48">
        <v>280</v>
      </c>
      <c r="I11" s="48"/>
      <c r="J11" s="48">
        <v>54</v>
      </c>
      <c r="K11" s="48">
        <f t="shared" si="1"/>
        <v>540</v>
      </c>
      <c r="L11" s="50">
        <v>70</v>
      </c>
      <c r="M11" s="50">
        <v>0</v>
      </c>
      <c r="N11" s="48">
        <f t="shared" si="2"/>
        <v>70</v>
      </c>
      <c r="O11" s="48"/>
      <c r="P11" s="48">
        <v>2</v>
      </c>
      <c r="Q11" s="61">
        <f>P11*20</f>
        <v>40</v>
      </c>
      <c r="R11" s="30">
        <f t="shared" si="3"/>
        <v>1325</v>
      </c>
    </row>
    <row r="12" spans="1:20" x14ac:dyDescent="0.25">
      <c r="A12" s="18"/>
      <c r="B12" s="18"/>
      <c r="C12" s="2"/>
      <c r="D12" s="2"/>
      <c r="E12" s="2"/>
      <c r="F12" s="2"/>
      <c r="G12" s="18"/>
      <c r="H12" s="12"/>
      <c r="I12" s="12"/>
      <c r="J12" s="12"/>
      <c r="K12" s="12"/>
      <c r="L12" s="12"/>
      <c r="M12" s="12"/>
      <c r="N12" s="12"/>
      <c r="O12" s="8"/>
      <c r="P12" s="8"/>
      <c r="Q12" s="8"/>
      <c r="R12" s="8"/>
    </row>
    <row r="14" spans="1:20" x14ac:dyDescent="0.25">
      <c r="C14" s="81" t="s">
        <v>278</v>
      </c>
      <c r="D14" s="81" t="s">
        <v>279</v>
      </c>
      <c r="E14" s="81"/>
      <c r="F14" s="81" t="s">
        <v>275</v>
      </c>
      <c r="G14" s="81"/>
      <c r="H14" s="81"/>
      <c r="I14" s="81" t="s">
        <v>275</v>
      </c>
      <c r="J14" s="81" t="s">
        <v>279</v>
      </c>
      <c r="K14" s="81"/>
      <c r="L14" s="81" t="s">
        <v>275</v>
      </c>
      <c r="M14" s="81"/>
      <c r="N14" s="81"/>
      <c r="O14" s="81" t="s">
        <v>278</v>
      </c>
      <c r="P14" s="81" t="s">
        <v>279</v>
      </c>
      <c r="Q14" s="81"/>
      <c r="R14" s="81"/>
      <c r="S14" s="81"/>
      <c r="T14" s="81"/>
    </row>
    <row r="15" spans="1:20" x14ac:dyDescent="0.25">
      <c r="C15" s="81"/>
      <c r="D15" s="81"/>
      <c r="E15" s="81"/>
      <c r="F15" s="81"/>
      <c r="G15" s="81"/>
      <c r="H15" s="81"/>
      <c r="I15" s="81"/>
      <c r="J15" s="81"/>
      <c r="K15" s="81"/>
      <c r="L15" s="81"/>
      <c r="M15" s="81"/>
      <c r="N15" s="81"/>
      <c r="O15" s="81"/>
      <c r="P15" s="81"/>
      <c r="Q15" s="81"/>
      <c r="R15" s="81"/>
      <c r="S15" s="81"/>
      <c r="T15" s="81"/>
    </row>
    <row r="16" spans="1:20" x14ac:dyDescent="0.25">
      <c r="C16" s="81"/>
      <c r="D16" s="81"/>
      <c r="E16" s="81"/>
      <c r="F16" s="81"/>
      <c r="G16" s="81"/>
      <c r="H16" s="81"/>
      <c r="I16" s="81"/>
      <c r="J16" s="81"/>
      <c r="K16" s="81"/>
      <c r="L16" s="81"/>
      <c r="M16" s="81"/>
      <c r="N16" s="81"/>
      <c r="O16" s="81"/>
      <c r="P16" s="81"/>
      <c r="Q16" s="81"/>
      <c r="R16" s="81"/>
      <c r="S16" s="81"/>
      <c r="T16" s="81"/>
    </row>
    <row r="17" spans="3:20" x14ac:dyDescent="0.25">
      <c r="C17" s="81" t="s">
        <v>276</v>
      </c>
      <c r="D17" s="81" t="s">
        <v>280</v>
      </c>
      <c r="E17" s="81"/>
      <c r="F17" s="81" t="s">
        <v>277</v>
      </c>
      <c r="G17" s="81"/>
      <c r="H17" s="81"/>
      <c r="I17" s="81" t="s">
        <v>277</v>
      </c>
      <c r="J17" s="81" t="s">
        <v>280</v>
      </c>
      <c r="K17" s="81"/>
      <c r="L17" s="81" t="s">
        <v>277</v>
      </c>
      <c r="M17" s="81"/>
      <c r="N17" s="81"/>
      <c r="O17" s="81" t="s">
        <v>276</v>
      </c>
      <c r="P17" s="81" t="s">
        <v>280</v>
      </c>
      <c r="Q17" s="81"/>
      <c r="R17" s="81"/>
      <c r="S17" s="81"/>
      <c r="T17" s="81"/>
    </row>
    <row r="18" spans="3:20" ht="35.25" customHeight="1" x14ac:dyDescent="0.25">
      <c r="C18" s="81"/>
      <c r="D18" s="81"/>
      <c r="E18" s="81"/>
      <c r="F18" s="81"/>
      <c r="G18" s="81"/>
      <c r="H18" s="81"/>
      <c r="I18" s="81"/>
      <c r="J18" s="81"/>
      <c r="K18" s="81"/>
      <c r="L18" s="81"/>
      <c r="M18" s="81"/>
      <c r="N18" s="81"/>
      <c r="O18" s="81"/>
      <c r="P18" s="81"/>
      <c r="Q18" s="81"/>
      <c r="R18" s="81"/>
      <c r="S18" s="81"/>
      <c r="T18" s="81"/>
    </row>
    <row r="19" spans="3:20" ht="29.25" customHeight="1" x14ac:dyDescent="0.25">
      <c r="C19" s="81"/>
      <c r="D19" s="81" t="s">
        <v>281</v>
      </c>
      <c r="E19" s="81"/>
      <c r="F19" s="81"/>
      <c r="G19" s="81"/>
      <c r="H19" s="81"/>
      <c r="I19" s="81"/>
      <c r="J19" s="81" t="s">
        <v>281</v>
      </c>
      <c r="K19" s="81"/>
      <c r="L19" s="81"/>
      <c r="M19" s="81"/>
      <c r="N19" s="81"/>
      <c r="O19" s="81"/>
      <c r="P19" s="81" t="s">
        <v>281</v>
      </c>
      <c r="Q19" s="81"/>
      <c r="R19" s="81"/>
      <c r="S19" s="81"/>
      <c r="T19" s="81"/>
    </row>
    <row r="20" spans="3:20" x14ac:dyDescent="0.25">
      <c r="C20" s="81"/>
      <c r="D20" s="81"/>
      <c r="E20" s="81"/>
      <c r="F20" s="81"/>
      <c r="G20" s="81"/>
      <c r="H20" s="81"/>
      <c r="I20" s="81"/>
      <c r="J20" s="81"/>
      <c r="K20" s="81"/>
      <c r="L20" s="81"/>
      <c r="M20" s="81"/>
      <c r="N20" s="81"/>
      <c r="O20" s="81"/>
      <c r="P20" s="81"/>
      <c r="Q20" s="81"/>
      <c r="R20" s="81"/>
      <c r="S20" s="81"/>
      <c r="T20" s="81"/>
    </row>
    <row r="21" spans="3:20" ht="30" customHeight="1" x14ac:dyDescent="0.25">
      <c r="C21" s="81"/>
      <c r="D21" s="81" t="s">
        <v>282</v>
      </c>
      <c r="E21" s="81"/>
      <c r="F21" s="81"/>
      <c r="G21" s="81"/>
      <c r="H21" s="81"/>
      <c r="I21" s="81"/>
      <c r="J21" s="81" t="s">
        <v>282</v>
      </c>
      <c r="K21" s="81"/>
      <c r="L21" s="81"/>
      <c r="M21" s="81"/>
      <c r="N21" s="81"/>
      <c r="O21" s="81"/>
      <c r="P21" s="81" t="s">
        <v>282</v>
      </c>
      <c r="Q21" s="81"/>
      <c r="R21" s="81"/>
      <c r="S21" s="81"/>
      <c r="T21" s="81"/>
    </row>
    <row r="22" spans="3:20" ht="27" customHeight="1" x14ac:dyDescent="0.25"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</row>
    <row r="23" spans="3:20" ht="29.25" customHeight="1" x14ac:dyDescent="0.25">
      <c r="C23" s="81"/>
      <c r="D23" s="81" t="s">
        <v>287</v>
      </c>
      <c r="E23" s="81"/>
      <c r="F23" s="81"/>
      <c r="G23" s="81"/>
      <c r="H23" s="81"/>
      <c r="I23" s="81"/>
      <c r="J23" s="81" t="s">
        <v>283</v>
      </c>
      <c r="K23" s="81"/>
      <c r="L23" s="81"/>
      <c r="M23" s="81"/>
      <c r="N23" s="81"/>
      <c r="O23" s="81"/>
      <c r="P23" s="81" t="s">
        <v>283</v>
      </c>
      <c r="Q23" s="81"/>
      <c r="R23" s="81"/>
      <c r="S23" s="81"/>
      <c r="T23" s="81"/>
    </row>
    <row r="24" spans="3:20" x14ac:dyDescent="0.25">
      <c r="C24" s="81"/>
      <c r="D24" s="81"/>
      <c r="E24" s="81"/>
      <c r="F24" s="81"/>
      <c r="G24" s="81"/>
      <c r="H24" s="81"/>
      <c r="I24" s="81"/>
      <c r="J24" s="81"/>
      <c r="K24" s="81"/>
      <c r="L24" s="81"/>
      <c r="M24" s="81"/>
      <c r="N24" s="81"/>
      <c r="O24" s="81"/>
      <c r="P24" s="81"/>
      <c r="Q24" s="81"/>
      <c r="R24" s="81"/>
      <c r="S24" s="81"/>
      <c r="T24" s="81"/>
    </row>
    <row r="25" spans="3:20" x14ac:dyDescent="0.25">
      <c r="C25" s="81"/>
      <c r="D25" s="81"/>
      <c r="E25" s="81"/>
      <c r="F25" s="81"/>
      <c r="G25" s="81"/>
      <c r="H25" s="81"/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1"/>
      <c r="T25" s="81"/>
    </row>
    <row r="26" spans="3:20" x14ac:dyDescent="0.25">
      <c r="C26" s="81"/>
      <c r="D26" s="81"/>
      <c r="E26" s="81"/>
      <c r="F26" s="81"/>
      <c r="G26" s="81"/>
      <c r="H26" s="81"/>
      <c r="I26" s="81"/>
      <c r="J26" s="81"/>
      <c r="K26" s="81"/>
      <c r="L26" s="81"/>
      <c r="M26" s="81"/>
      <c r="N26" s="81"/>
      <c r="O26" s="81"/>
      <c r="P26" s="81"/>
      <c r="Q26" s="81"/>
      <c r="R26" s="81"/>
      <c r="S26" s="81"/>
      <c r="T26" s="81"/>
    </row>
    <row r="27" spans="3:20" x14ac:dyDescent="0.25">
      <c r="C27" s="81"/>
      <c r="D27" s="81"/>
      <c r="E27" s="81"/>
      <c r="F27" s="81"/>
      <c r="G27" s="81"/>
      <c r="H27" s="81"/>
      <c r="I27" s="81"/>
      <c r="J27" s="81"/>
      <c r="K27" s="81"/>
      <c r="L27" s="81"/>
      <c r="M27" s="81"/>
      <c r="N27" s="81"/>
      <c r="O27" s="81"/>
      <c r="P27" s="81"/>
      <c r="Q27" s="81"/>
      <c r="R27" s="81"/>
      <c r="S27" s="81"/>
      <c r="T27" s="81"/>
    </row>
  </sheetData>
  <sortState ref="A3:R11">
    <sortCondition descending="1" ref="R3"/>
  </sortState>
  <mergeCells count="1">
    <mergeCell ref="A1:R1"/>
  </mergeCells>
  <pageMargins left="0.7" right="0.7" top="0.75" bottom="0.75" header="0.3" footer="0.3"/>
  <pageSetup paperSize="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8C04E9-84D4-4CD4-B0B3-47686B1DC006}">
  <dimension ref="A1:E21"/>
  <sheetViews>
    <sheetView workbookViewId="0">
      <selection sqref="A1:E1"/>
    </sheetView>
  </sheetViews>
  <sheetFormatPr defaultRowHeight="15" x14ac:dyDescent="0.25"/>
  <cols>
    <col min="2" max="2" width="14.85546875" customWidth="1"/>
    <col min="3" max="3" width="32" customWidth="1"/>
    <col min="4" max="4" width="22.140625" customWidth="1"/>
    <col min="5" max="5" width="33.7109375" customWidth="1"/>
  </cols>
  <sheetData>
    <row r="1" spans="1:5" ht="115.5" customHeight="1" thickBot="1" x14ac:dyDescent="0.3">
      <c r="A1" s="108" t="s">
        <v>319</v>
      </c>
      <c r="B1" s="109"/>
      <c r="C1" s="109"/>
      <c r="D1" s="109"/>
      <c r="E1" s="109"/>
    </row>
    <row r="2" spans="1:5" x14ac:dyDescent="0.25">
      <c r="A2" s="31" t="s">
        <v>0</v>
      </c>
      <c r="B2" s="32" t="s">
        <v>1</v>
      </c>
      <c r="C2" s="31" t="s">
        <v>2</v>
      </c>
      <c r="D2" s="33" t="s">
        <v>3</v>
      </c>
      <c r="E2" s="34" t="s">
        <v>4</v>
      </c>
    </row>
    <row r="3" spans="1:5" x14ac:dyDescent="0.25">
      <c r="A3" s="46">
        <v>1</v>
      </c>
      <c r="B3" s="51">
        <v>32</v>
      </c>
      <c r="C3" s="69" t="s">
        <v>69</v>
      </c>
      <c r="D3" s="39" t="s">
        <v>70</v>
      </c>
      <c r="E3" s="70" t="s">
        <v>43</v>
      </c>
    </row>
    <row r="4" spans="1:5" x14ac:dyDescent="0.25">
      <c r="A4" s="46">
        <v>2</v>
      </c>
      <c r="B4" s="51">
        <v>48</v>
      </c>
      <c r="C4" s="69" t="s">
        <v>91</v>
      </c>
      <c r="D4" s="39" t="s">
        <v>92</v>
      </c>
      <c r="E4" s="70" t="s">
        <v>66</v>
      </c>
    </row>
    <row r="5" spans="1:5" x14ac:dyDescent="0.25">
      <c r="A5" s="46">
        <v>3</v>
      </c>
      <c r="B5" s="51">
        <v>52</v>
      </c>
      <c r="C5" s="69" t="s">
        <v>102</v>
      </c>
      <c r="D5" s="39" t="s">
        <v>103</v>
      </c>
      <c r="E5" s="70" t="s">
        <v>104</v>
      </c>
    </row>
    <row r="6" spans="1:5" x14ac:dyDescent="0.25">
      <c r="A6" s="46">
        <v>4</v>
      </c>
      <c r="B6" s="51">
        <v>27</v>
      </c>
      <c r="C6" s="69" t="s">
        <v>65</v>
      </c>
      <c r="D6" s="39" t="s">
        <v>66</v>
      </c>
      <c r="E6" s="70" t="s">
        <v>67</v>
      </c>
    </row>
    <row r="7" spans="1:5" x14ac:dyDescent="0.25">
      <c r="A7" s="46">
        <v>5</v>
      </c>
      <c r="B7" s="51">
        <v>26</v>
      </c>
      <c r="C7" s="69" t="s">
        <v>62</v>
      </c>
      <c r="D7" s="39" t="s">
        <v>63</v>
      </c>
      <c r="E7" s="70" t="s">
        <v>28</v>
      </c>
    </row>
    <row r="8" spans="1:5" x14ac:dyDescent="0.25">
      <c r="A8" s="18"/>
      <c r="B8" s="18"/>
      <c r="C8" s="2"/>
      <c r="D8" s="2"/>
      <c r="E8" s="2"/>
    </row>
    <row r="10" spans="1:5" x14ac:dyDescent="0.25">
      <c r="C10" s="81" t="s">
        <v>278</v>
      </c>
      <c r="D10" s="91" t="s">
        <v>279</v>
      </c>
      <c r="E10" s="91" t="s">
        <v>275</v>
      </c>
    </row>
    <row r="11" spans="1:5" x14ac:dyDescent="0.25">
      <c r="C11" s="81"/>
      <c r="D11" s="91"/>
      <c r="E11" s="91"/>
    </row>
    <row r="12" spans="1:5" x14ac:dyDescent="0.25">
      <c r="C12" s="81"/>
      <c r="D12" s="91"/>
      <c r="E12" s="91"/>
    </row>
    <row r="13" spans="1:5" x14ac:dyDescent="0.25">
      <c r="C13" s="81" t="s">
        <v>276</v>
      </c>
      <c r="D13" s="91" t="s">
        <v>280</v>
      </c>
      <c r="E13" s="91" t="s">
        <v>277</v>
      </c>
    </row>
    <row r="14" spans="1:5" x14ac:dyDescent="0.25">
      <c r="C14" s="81"/>
      <c r="D14" s="91"/>
      <c r="E14" s="81"/>
    </row>
    <row r="15" spans="1:5" ht="23.25" customHeight="1" x14ac:dyDescent="0.25">
      <c r="C15" s="81"/>
      <c r="D15" s="91" t="s">
        <v>281</v>
      </c>
      <c r="E15" s="81"/>
    </row>
    <row r="16" spans="1:5" ht="26.25" customHeight="1" x14ac:dyDescent="0.25">
      <c r="C16" s="81"/>
      <c r="D16" s="91"/>
      <c r="E16" s="81"/>
    </row>
    <row r="17" spans="3:5" ht="9.75" customHeight="1" x14ac:dyDescent="0.25">
      <c r="C17" s="81"/>
      <c r="D17" s="91" t="s">
        <v>282</v>
      </c>
      <c r="E17" s="81"/>
    </row>
    <row r="18" spans="3:5" x14ac:dyDescent="0.25">
      <c r="C18" s="81"/>
      <c r="D18" s="91"/>
      <c r="E18" s="81"/>
    </row>
    <row r="19" spans="3:5" ht="27.75" customHeight="1" x14ac:dyDescent="0.25">
      <c r="C19" s="81"/>
      <c r="D19" s="91" t="s">
        <v>320</v>
      </c>
      <c r="E19" s="81"/>
    </row>
    <row r="20" spans="3:5" x14ac:dyDescent="0.25">
      <c r="C20" s="81"/>
      <c r="D20" s="81"/>
      <c r="E20" s="81"/>
    </row>
    <row r="21" spans="3:5" x14ac:dyDescent="0.25">
      <c r="C21" s="81"/>
      <c r="D21" s="81"/>
      <c r="E21" s="81"/>
    </row>
  </sheetData>
  <mergeCells count="1">
    <mergeCell ref="A1:E1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W17"/>
  <sheetViews>
    <sheetView workbookViewId="0">
      <selection activeCell="A6" sqref="A6:F16"/>
    </sheetView>
  </sheetViews>
  <sheetFormatPr defaultColWidth="9.140625" defaultRowHeight="15" x14ac:dyDescent="0.25"/>
  <cols>
    <col min="1" max="1" width="4.42578125" style="18" customWidth="1"/>
    <col min="2" max="2" width="4.140625" style="18" customWidth="1"/>
    <col min="3" max="3" width="30.42578125" style="2" customWidth="1"/>
    <col min="4" max="4" width="29.28515625" style="2" customWidth="1"/>
    <col min="5" max="5" width="15.28515625" style="2" bestFit="1" customWidth="1"/>
    <col min="6" max="6" width="22.5703125" style="18" customWidth="1"/>
    <col min="7" max="7" width="6.7109375" style="18" hidden="1" customWidth="1"/>
    <col min="8" max="8" width="32.7109375" style="12" hidden="1" customWidth="1"/>
    <col min="9" max="9" width="29.140625" style="12" hidden="1" customWidth="1"/>
    <col min="10" max="10" width="15.42578125" style="12" hidden="1" customWidth="1"/>
    <col min="11" max="11" width="10.7109375" style="12" hidden="1" customWidth="1"/>
    <col min="12" max="12" width="7" style="12" hidden="1" customWidth="1"/>
    <col min="13" max="13" width="12.7109375" style="12" hidden="1" customWidth="1"/>
    <col min="14" max="14" width="17.42578125" style="8" hidden="1" customWidth="1"/>
    <col min="15" max="15" width="10.28515625" style="12" hidden="1" customWidth="1"/>
    <col min="16" max="16" width="5.5703125" style="8" hidden="1" customWidth="1"/>
    <col min="17" max="17" width="17.140625" style="8" hidden="1" customWidth="1"/>
    <col min="18" max="18" width="4.7109375" style="12" hidden="1" customWidth="1"/>
    <col min="19" max="20" width="36.5703125" style="8" hidden="1" customWidth="1"/>
    <col min="21" max="21" width="14.42578125" style="26" hidden="1" customWidth="1"/>
    <col min="22" max="23" width="9.140625" style="8" hidden="1" customWidth="1"/>
    <col min="24" max="16384" width="9.140625" style="8"/>
  </cols>
  <sheetData>
    <row r="1" spans="1:23" s="23" customFormat="1" ht="157.5" customHeight="1" x14ac:dyDescent="0.4">
      <c r="A1" s="110" t="s">
        <v>286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11"/>
      <c r="V1" s="25"/>
      <c r="W1" s="22"/>
    </row>
    <row r="2" spans="1:23" s="4" customFormat="1" ht="15.75" thickBot="1" x14ac:dyDescent="0.3">
      <c r="A2" s="75" t="s">
        <v>0</v>
      </c>
      <c r="B2" s="75" t="s">
        <v>1</v>
      </c>
      <c r="C2" s="76" t="s">
        <v>2</v>
      </c>
      <c r="D2" s="76" t="s">
        <v>3</v>
      </c>
      <c r="E2" s="76" t="s">
        <v>4</v>
      </c>
      <c r="F2" s="75" t="s">
        <v>5</v>
      </c>
    </row>
    <row r="3" spans="1:23" s="6" customFormat="1" ht="37.5" customHeight="1" thickBot="1" x14ac:dyDescent="0.3">
      <c r="A3" s="9">
        <v>1</v>
      </c>
      <c r="B3" s="9">
        <v>1</v>
      </c>
      <c r="C3" s="5" t="s">
        <v>17</v>
      </c>
      <c r="D3" s="5" t="s">
        <v>18</v>
      </c>
      <c r="E3" s="5" t="s">
        <v>19</v>
      </c>
      <c r="F3" s="9" t="s">
        <v>20</v>
      </c>
    </row>
    <row r="5" spans="1:23" x14ac:dyDescent="0.25">
      <c r="A5" s="17"/>
    </row>
    <row r="6" spans="1:23" x14ac:dyDescent="0.25">
      <c r="B6" s="77"/>
      <c r="C6" s="78" t="s">
        <v>278</v>
      </c>
      <c r="D6" s="78" t="s">
        <v>279</v>
      </c>
      <c r="E6" s="78"/>
      <c r="F6" s="77" t="s">
        <v>275</v>
      </c>
    </row>
    <row r="7" spans="1:23" s="18" customFormat="1" x14ac:dyDescent="0.25">
      <c r="A7" s="19"/>
      <c r="B7" s="77"/>
      <c r="C7" s="78"/>
      <c r="D7" s="78"/>
      <c r="E7" s="78"/>
      <c r="F7" s="77"/>
      <c r="H7" s="12"/>
      <c r="I7" s="12"/>
      <c r="J7" s="12"/>
      <c r="K7" s="12"/>
      <c r="L7" s="12"/>
      <c r="M7" s="12"/>
      <c r="N7" s="8"/>
      <c r="O7" s="12"/>
      <c r="P7" s="8"/>
      <c r="Q7" s="8"/>
      <c r="R7" s="12"/>
      <c r="S7" s="8"/>
      <c r="T7" s="8"/>
      <c r="U7" s="26"/>
      <c r="V7" s="8"/>
    </row>
    <row r="8" spans="1:23" x14ac:dyDescent="0.25">
      <c r="B8" s="77"/>
      <c r="C8" s="78"/>
      <c r="D8" s="78"/>
      <c r="E8" s="78"/>
      <c r="F8" s="77"/>
    </row>
    <row r="9" spans="1:23" x14ac:dyDescent="0.25">
      <c r="B9" s="77"/>
      <c r="C9" s="79" t="s">
        <v>276</v>
      </c>
      <c r="D9" s="78" t="s">
        <v>280</v>
      </c>
      <c r="E9" s="78"/>
      <c r="F9" s="77" t="s">
        <v>277</v>
      </c>
    </row>
    <row r="10" spans="1:23" x14ac:dyDescent="0.25">
      <c r="B10" s="77"/>
      <c r="C10" s="78"/>
      <c r="D10" s="78"/>
      <c r="E10" s="78"/>
      <c r="F10" s="77"/>
    </row>
    <row r="11" spans="1:23" ht="24.75" customHeight="1" x14ac:dyDescent="0.25">
      <c r="D11" s="78" t="s">
        <v>281</v>
      </c>
    </row>
    <row r="12" spans="1:23" x14ac:dyDescent="0.25">
      <c r="D12" s="78"/>
    </row>
    <row r="13" spans="1:23" ht="29.25" customHeight="1" x14ac:dyDescent="0.25">
      <c r="D13" s="78" t="s">
        <v>282</v>
      </c>
    </row>
    <row r="14" spans="1:23" x14ac:dyDescent="0.25">
      <c r="D14" s="78"/>
    </row>
    <row r="15" spans="1:23" ht="28.5" customHeight="1" x14ac:dyDescent="0.25">
      <c r="D15" s="78" t="s">
        <v>283</v>
      </c>
    </row>
    <row r="16" spans="1:23" x14ac:dyDescent="0.25">
      <c r="D16" s="78"/>
    </row>
    <row r="17" spans="4:4" x14ac:dyDescent="0.25">
      <c r="D17" s="78"/>
    </row>
  </sheetData>
  <mergeCells count="1">
    <mergeCell ref="A1:U1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9"/>
  <sheetViews>
    <sheetView tabSelected="1" workbookViewId="0">
      <selection activeCell="C10" sqref="C10"/>
    </sheetView>
  </sheetViews>
  <sheetFormatPr defaultColWidth="16.28515625" defaultRowHeight="15" x14ac:dyDescent="0.25"/>
  <cols>
    <col min="3" max="3" width="43.28515625" customWidth="1"/>
  </cols>
  <sheetData>
    <row r="1" spans="1:6" s="97" customFormat="1" ht="158.25" customHeight="1" x14ac:dyDescent="0.25">
      <c r="A1" s="112" t="s">
        <v>321</v>
      </c>
      <c r="B1" s="113"/>
      <c r="C1" s="114"/>
      <c r="D1" s="96"/>
      <c r="E1" s="96"/>
      <c r="F1" s="96"/>
    </row>
    <row r="2" spans="1:6" x14ac:dyDescent="0.25">
      <c r="A2" s="100" t="s">
        <v>0</v>
      </c>
      <c r="B2" s="101" t="s">
        <v>1</v>
      </c>
      <c r="C2" s="102" t="s">
        <v>325</v>
      </c>
      <c r="D2" s="80"/>
      <c r="E2" s="80"/>
      <c r="F2" s="80"/>
    </row>
    <row r="3" spans="1:6" x14ac:dyDescent="0.25">
      <c r="A3" s="93">
        <v>1</v>
      </c>
      <c r="B3" s="92" t="s">
        <v>323</v>
      </c>
      <c r="C3" s="98" t="s">
        <v>324</v>
      </c>
      <c r="D3" s="80"/>
      <c r="E3" s="80"/>
      <c r="F3" s="80"/>
    </row>
    <row r="4" spans="1:6" ht="15.75" thickBot="1" x14ac:dyDescent="0.3">
      <c r="A4" s="94">
        <v>2</v>
      </c>
      <c r="B4" s="95" t="s">
        <v>322</v>
      </c>
      <c r="C4" s="99" t="s">
        <v>324</v>
      </c>
      <c r="D4" s="6"/>
      <c r="E4" s="6"/>
      <c r="F4" s="6"/>
    </row>
    <row r="5" spans="1:6" x14ac:dyDescent="0.25">
      <c r="A5" s="18"/>
      <c r="B5" s="18"/>
      <c r="C5" s="2"/>
      <c r="D5" s="18"/>
      <c r="E5" s="12"/>
      <c r="F5" s="12"/>
    </row>
    <row r="6" spans="1:6" x14ac:dyDescent="0.25">
      <c r="A6" s="18"/>
      <c r="B6" s="18"/>
      <c r="C6" s="2"/>
      <c r="D6" s="18"/>
      <c r="E6" s="12"/>
      <c r="F6" s="12"/>
    </row>
    <row r="7" spans="1:6" x14ac:dyDescent="0.25">
      <c r="A7" s="18"/>
      <c r="B7" s="18"/>
      <c r="C7" s="2"/>
      <c r="D7" s="18"/>
      <c r="E7" s="12"/>
      <c r="F7" s="12"/>
    </row>
    <row r="8" spans="1:6" x14ac:dyDescent="0.25">
      <c r="A8" s="18"/>
      <c r="B8" s="18"/>
      <c r="C8" s="2"/>
      <c r="D8" s="18"/>
      <c r="E8" s="12"/>
      <c r="F8" s="12"/>
    </row>
    <row r="9" spans="1:6" x14ac:dyDescent="0.25">
      <c r="A9" s="18"/>
      <c r="B9" s="18"/>
      <c r="C9" s="2"/>
      <c r="D9" s="18"/>
      <c r="E9" s="12"/>
      <c r="F9" s="12"/>
    </row>
  </sheetData>
  <mergeCells count="1">
    <mergeCell ref="A1:C1"/>
  </mergeCells>
  <pageMargins left="0.7" right="0.7" top="0.75" bottom="0.75" header="0.3" footer="0.3"/>
  <pageSetup paperSize="9" orientation="landscape" r:id="rId1"/>
  <ignoredErrors>
    <ignoredError sqref="B3:B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6</vt:i4>
      </vt:variant>
      <vt:variant>
        <vt:lpstr>Καθορισμένες περιοχές</vt:lpstr>
      </vt:variant>
      <vt:variant>
        <vt:i4>4</vt:i4>
      </vt:variant>
    </vt:vector>
  </HeadingPairs>
  <TitlesOfParts>
    <vt:vector size="10" baseType="lpstr">
      <vt:lpstr>Κ.Θ _10001_</vt:lpstr>
      <vt:lpstr>Κ.Θ _10001_ΔΕΚΤΟΙ</vt:lpstr>
      <vt:lpstr>ΜΟΡΙΟΔΟΤΗΣΗ ΤΥΠΙΚΩΝ 10001</vt:lpstr>
      <vt:lpstr>ΠΙΝΑΚΑΣ ΑΝΑΠΛΗΡΩΜΑΤΙΚΩΝ 10001</vt:lpstr>
      <vt:lpstr>Κ.Θ_10001 ΔΕΚΤΩΝ-ΜΗ ΚΛΗΘΕΝΤΩΝ</vt:lpstr>
      <vt:lpstr>Κ.Θ. 10001</vt:lpstr>
      <vt:lpstr>'Κ.Θ _10001_'!Print_Area</vt:lpstr>
      <vt:lpstr>'Κ.Θ _10001_ΔΕΚΤΟΙ'!Print_Area</vt:lpstr>
      <vt:lpstr>'Κ.Θ _10001_'!Print_Titles</vt:lpstr>
      <vt:lpstr>'Κ.Θ _10001_ΔΕΚΤΟΙ'!Print_Titles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Konstantopoulou Georgia</dc:creator>
  <cp:lastModifiedBy>Giannoukou Maria</cp:lastModifiedBy>
  <cp:lastPrinted>2020-09-29T06:19:50Z</cp:lastPrinted>
  <dcterms:created xsi:type="dcterms:W3CDTF">2019-11-20T13:22:29Z</dcterms:created>
  <dcterms:modified xsi:type="dcterms:W3CDTF">2021-01-14T08:26:45Z</dcterms:modified>
</cp:coreProperties>
</file>