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ulido\AppData\Local\Microsoft\Windows\Temporary Internet Files\Content.Outlook\C19A7TBE\"/>
    </mc:Choice>
  </mc:AlternateContent>
  <bookViews>
    <workbookView xWindow="-120" yWindow="-120" windowWidth="20730" windowHeight="11160"/>
  </bookViews>
  <sheets>
    <sheet name="ΠΡΟΣΚΛΗΣΗ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B24" i="2"/>
  <c r="B34" i="2"/>
  <c r="B52" i="2"/>
  <c r="B6" i="2"/>
  <c r="B16" i="2"/>
  <c r="B38" i="2"/>
  <c r="B67" i="2"/>
  <c r="B55" i="2"/>
  <c r="B48" i="2"/>
  <c r="B57" i="2"/>
  <c r="B8" i="2"/>
  <c r="B60" i="2"/>
  <c r="B17" i="2"/>
  <c r="B66" i="2"/>
  <c r="B54" i="2"/>
  <c r="B7" i="2"/>
  <c r="B39" i="2"/>
  <c r="B56" i="2"/>
  <c r="B40" i="2"/>
  <c r="B37" i="2"/>
  <c r="B21" i="2"/>
  <c r="B18" i="2"/>
  <c r="B58" i="2"/>
  <c r="B43" i="2"/>
  <c r="B12" i="2"/>
  <c r="B49" i="2"/>
  <c r="B10" i="2"/>
  <c r="B11" i="2"/>
  <c r="B45" i="2"/>
  <c r="B61" i="2"/>
  <c r="B47" i="2"/>
  <c r="B46" i="2"/>
  <c r="B28" i="2"/>
  <c r="B23" i="2"/>
  <c r="B5" i="2"/>
  <c r="B30" i="2"/>
  <c r="B13" i="2"/>
  <c r="B50" i="2"/>
  <c r="B15" i="2"/>
  <c r="B20" i="2"/>
  <c r="B35" i="2"/>
  <c r="B65" i="2"/>
  <c r="B31" i="2"/>
  <c r="B69" i="2"/>
  <c r="B26" i="2"/>
  <c r="B4" i="2"/>
  <c r="B36" i="2"/>
  <c r="B44" i="2"/>
  <c r="B68" i="2"/>
  <c r="B9" i="2"/>
  <c r="B14" i="2"/>
  <c r="B62" i="2"/>
  <c r="B53" i="2"/>
  <c r="B33" i="2"/>
  <c r="B27" i="2"/>
  <c r="B42" i="2"/>
  <c r="B59" i="2"/>
  <c r="B63" i="2"/>
  <c r="B51" i="2"/>
  <c r="B22" i="2"/>
  <c r="B32" i="2"/>
  <c r="B41" i="2"/>
  <c r="B29" i="2"/>
  <c r="B64" i="2"/>
  <c r="B19" i="2"/>
</calcChain>
</file>

<file path=xl/sharedStrings.xml><?xml version="1.0" encoding="utf-8"?>
<sst xmlns="http://schemas.openxmlformats.org/spreadsheetml/2006/main" count="4" uniqueCount="4">
  <si>
    <t>Α/Α</t>
  </si>
  <si>
    <t>ΑΣΕΠ
Β΄ΔΙΕΥΘΥΝΣΗ ΕΠΙΛΟΓΗΣ ΠΡΟΣΩΠΙΚΟΥ</t>
  </si>
  <si>
    <t>ΑΡ. ΜΗΤΡΩΟΥ ΥΠΟΨΗΦΙΟΥ</t>
  </si>
  <si>
    <t>ΠΡΟΚΗΡΥΞΗ 2Κ/2020
ΠΡΟΣΚΛΗΣΗ ΥΠΟΨΗΦΙΩΝ 
ΓΙΑ ΥΠΟΒΟΛΗ ΔΙΚΑΙΟΛΟΓΗΤΙΚΩΝ ΓΙΑ ΤΗΝ ΑΝΑΓΚΗ ΑΝΑΠΛΗΡΩΣΕΩΝ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</si>
</sst>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abSelected="1" workbookViewId="0">
      <selection activeCell="B64" sqref="B64"/>
    </sheetView>
  </sheetViews>
  <sheetFormatPr defaultRowHeight="15" x14ac:dyDescent="0.25"/>
  <cols>
    <col min="2" max="2" width="34.7109375" customWidth="1"/>
  </cols>
  <sheetData>
    <row r="1" spans="1:2" ht="42" customHeight="1" x14ac:dyDescent="0.25">
      <c r="A1" s="4" t="s">
        <v>1</v>
      </c>
      <c r="B1" s="5"/>
    </row>
    <row r="2" spans="1:2" ht="84.75" customHeight="1" x14ac:dyDescent="0.25">
      <c r="A2" s="6" t="s">
        <v>3</v>
      </c>
      <c r="B2" s="7"/>
    </row>
    <row r="3" spans="1:2" ht="23.25" customHeight="1" x14ac:dyDescent="0.25">
      <c r="A3" s="1" t="s">
        <v>0</v>
      </c>
      <c r="B3" s="2" t="s">
        <v>2</v>
      </c>
    </row>
    <row r="4" spans="1:2" x14ac:dyDescent="0.25">
      <c r="A4" s="8">
        <v>1</v>
      </c>
      <c r="B4" s="3" t="str">
        <f>"00009802"</f>
        <v>00009802</v>
      </c>
    </row>
    <row r="5" spans="1:2" x14ac:dyDescent="0.25">
      <c r="A5" s="8">
        <v>2</v>
      </c>
      <c r="B5" s="3" t="str">
        <f>"00015353"</f>
        <v>00015353</v>
      </c>
    </row>
    <row r="6" spans="1:2" x14ac:dyDescent="0.25">
      <c r="A6" s="8">
        <v>3</v>
      </c>
      <c r="B6" s="3" t="str">
        <f>"00023132"</f>
        <v>00023132</v>
      </c>
    </row>
    <row r="7" spans="1:2" x14ac:dyDescent="0.25">
      <c r="A7" s="8">
        <v>4</v>
      </c>
      <c r="B7" s="3" t="str">
        <f>"00030364"</f>
        <v>00030364</v>
      </c>
    </row>
    <row r="8" spans="1:2" x14ac:dyDescent="0.25">
      <c r="A8" s="8">
        <v>5</v>
      </c>
      <c r="B8" s="3" t="str">
        <f>"00037749"</f>
        <v>00037749</v>
      </c>
    </row>
    <row r="9" spans="1:2" x14ac:dyDescent="0.25">
      <c r="A9" s="8">
        <v>6</v>
      </c>
      <c r="B9" s="3" t="str">
        <f>"00146519"</f>
        <v>00146519</v>
      </c>
    </row>
    <row r="10" spans="1:2" x14ac:dyDescent="0.25">
      <c r="A10" s="8">
        <v>7</v>
      </c>
      <c r="B10" s="3" t="str">
        <f>"00161592"</f>
        <v>00161592</v>
      </c>
    </row>
    <row r="11" spans="1:2" x14ac:dyDescent="0.25">
      <c r="A11" s="8">
        <v>8</v>
      </c>
      <c r="B11" s="3" t="str">
        <f>"00189465"</f>
        <v>00189465</v>
      </c>
    </row>
    <row r="12" spans="1:2" x14ac:dyDescent="0.25">
      <c r="A12" s="8">
        <v>9</v>
      </c>
      <c r="B12" s="3" t="str">
        <f>"00338339"</f>
        <v>00338339</v>
      </c>
    </row>
    <row r="13" spans="1:2" x14ac:dyDescent="0.25">
      <c r="A13" s="8">
        <v>10</v>
      </c>
      <c r="B13" s="3" t="str">
        <f>"00457741"</f>
        <v>00457741</v>
      </c>
    </row>
    <row r="14" spans="1:2" x14ac:dyDescent="0.25">
      <c r="A14" s="8">
        <v>11</v>
      </c>
      <c r="B14" s="3" t="str">
        <f>"00544337"</f>
        <v>00544337</v>
      </c>
    </row>
    <row r="15" spans="1:2" x14ac:dyDescent="0.25">
      <c r="A15" s="8">
        <v>12</v>
      </c>
      <c r="B15" s="3" t="str">
        <f>"00550590"</f>
        <v>00550590</v>
      </c>
    </row>
    <row r="16" spans="1:2" x14ac:dyDescent="0.25">
      <c r="A16" s="8">
        <v>13</v>
      </c>
      <c r="B16" s="3" t="str">
        <f>"00556313"</f>
        <v>00556313</v>
      </c>
    </row>
    <row r="17" spans="1:2" x14ac:dyDescent="0.25">
      <c r="A17" s="8">
        <v>14</v>
      </c>
      <c r="B17" s="3" t="str">
        <f>"00559123"</f>
        <v>00559123</v>
      </c>
    </row>
    <row r="18" spans="1:2" x14ac:dyDescent="0.25">
      <c r="A18" s="8">
        <v>15</v>
      </c>
      <c r="B18" s="3" t="str">
        <f>"00562714"</f>
        <v>00562714</v>
      </c>
    </row>
    <row r="19" spans="1:2" x14ac:dyDescent="0.25">
      <c r="A19" s="8">
        <v>16</v>
      </c>
      <c r="B19" s="3" t="str">
        <f>"00655750"</f>
        <v>00655750</v>
      </c>
    </row>
    <row r="20" spans="1:2" x14ac:dyDescent="0.25">
      <c r="A20" s="8">
        <v>17</v>
      </c>
      <c r="B20" s="3" t="str">
        <f>"00657591"</f>
        <v>00657591</v>
      </c>
    </row>
    <row r="21" spans="1:2" x14ac:dyDescent="0.25">
      <c r="A21" s="8">
        <v>18</v>
      </c>
      <c r="B21" s="3" t="str">
        <f>"00657726"</f>
        <v>00657726</v>
      </c>
    </row>
    <row r="22" spans="1:2" x14ac:dyDescent="0.25">
      <c r="A22" s="8">
        <v>19</v>
      </c>
      <c r="B22" s="3" t="str">
        <f>"00657855"</f>
        <v>00657855</v>
      </c>
    </row>
    <row r="23" spans="1:2" x14ac:dyDescent="0.25">
      <c r="A23" s="8">
        <v>20</v>
      </c>
      <c r="B23" s="3" t="str">
        <f>"00658296"</f>
        <v>00658296</v>
      </c>
    </row>
    <row r="24" spans="1:2" x14ac:dyDescent="0.25">
      <c r="A24" s="8">
        <v>21</v>
      </c>
      <c r="B24" s="3" t="str">
        <f>"00658581"</f>
        <v>00658581</v>
      </c>
    </row>
    <row r="25" spans="1:2" x14ac:dyDescent="0.25">
      <c r="A25" s="8">
        <v>22</v>
      </c>
      <c r="B25" s="3" t="str">
        <f>"00659028"</f>
        <v>00659028</v>
      </c>
    </row>
    <row r="26" spans="1:2" x14ac:dyDescent="0.25">
      <c r="A26" s="8">
        <v>23</v>
      </c>
      <c r="B26" s="3" t="str">
        <f>"00659078"</f>
        <v>00659078</v>
      </c>
    </row>
    <row r="27" spans="1:2" x14ac:dyDescent="0.25">
      <c r="A27" s="8">
        <v>24</v>
      </c>
      <c r="B27" s="3" t="str">
        <f>"00659523"</f>
        <v>00659523</v>
      </c>
    </row>
    <row r="28" spans="1:2" x14ac:dyDescent="0.25">
      <c r="A28" s="8">
        <v>25</v>
      </c>
      <c r="B28" s="3" t="str">
        <f>"200802009065"</f>
        <v>200802009065</v>
      </c>
    </row>
    <row r="29" spans="1:2" x14ac:dyDescent="0.25">
      <c r="A29" s="8">
        <v>26</v>
      </c>
      <c r="B29" s="3" t="str">
        <f>"200812000208"</f>
        <v>200812000208</v>
      </c>
    </row>
    <row r="30" spans="1:2" x14ac:dyDescent="0.25">
      <c r="A30" s="8">
        <v>27</v>
      </c>
      <c r="B30" s="3" t="str">
        <f>"201007000113"</f>
        <v>201007000113</v>
      </c>
    </row>
    <row r="31" spans="1:2" x14ac:dyDescent="0.25">
      <c r="A31" s="8">
        <v>28</v>
      </c>
      <c r="B31" s="3" t="str">
        <f>"201103000139"</f>
        <v>201103000139</v>
      </c>
    </row>
    <row r="32" spans="1:2" x14ac:dyDescent="0.25">
      <c r="A32" s="8">
        <v>29</v>
      </c>
      <c r="B32" s="3" t="str">
        <f>"201406004566"</f>
        <v>201406004566</v>
      </c>
    </row>
    <row r="33" spans="1:2" x14ac:dyDescent="0.25">
      <c r="A33" s="8">
        <v>30</v>
      </c>
      <c r="B33" s="3" t="str">
        <f>"201406017201"</f>
        <v>201406017201</v>
      </c>
    </row>
    <row r="34" spans="1:2" x14ac:dyDescent="0.25">
      <c r="A34" s="8">
        <v>31</v>
      </c>
      <c r="B34" s="3" t="str">
        <f>"201406018581"</f>
        <v>201406018581</v>
      </c>
    </row>
    <row r="35" spans="1:2" x14ac:dyDescent="0.25">
      <c r="A35" s="8">
        <v>32</v>
      </c>
      <c r="B35" s="3" t="str">
        <f>"201409003874"</f>
        <v>201409003874</v>
      </c>
    </row>
    <row r="36" spans="1:2" x14ac:dyDescent="0.25">
      <c r="A36" s="8">
        <v>33</v>
      </c>
      <c r="B36" s="3" t="str">
        <f>"201409006099"</f>
        <v>201409006099</v>
      </c>
    </row>
    <row r="37" spans="1:2" x14ac:dyDescent="0.25">
      <c r="A37" s="8">
        <v>34</v>
      </c>
      <c r="B37" s="3" t="str">
        <f>"201410004109"</f>
        <v>201410004109</v>
      </c>
    </row>
    <row r="38" spans="1:2" x14ac:dyDescent="0.25">
      <c r="A38" s="8">
        <v>35</v>
      </c>
      <c r="B38" s="3" t="str">
        <f>"201411000018"</f>
        <v>201411000018</v>
      </c>
    </row>
    <row r="39" spans="1:2" x14ac:dyDescent="0.25">
      <c r="A39" s="8">
        <v>36</v>
      </c>
      <c r="B39" s="3" t="str">
        <f>"201412007339"</f>
        <v>201412007339</v>
      </c>
    </row>
    <row r="40" spans="1:2" x14ac:dyDescent="0.25">
      <c r="A40" s="8">
        <v>37</v>
      </c>
      <c r="B40" s="3" t="str">
        <f>"201412007413"</f>
        <v>201412007413</v>
      </c>
    </row>
    <row r="41" spans="1:2" x14ac:dyDescent="0.25">
      <c r="A41" s="8">
        <v>38</v>
      </c>
      <c r="B41" s="3" t="str">
        <f>"201412007421"</f>
        <v>201412007421</v>
      </c>
    </row>
    <row r="42" spans="1:2" x14ac:dyDescent="0.25">
      <c r="A42" s="8">
        <v>39</v>
      </c>
      <c r="B42" s="3" t="str">
        <f>"201412007444"</f>
        <v>201412007444</v>
      </c>
    </row>
    <row r="43" spans="1:2" x14ac:dyDescent="0.25">
      <c r="A43" s="8">
        <v>40</v>
      </c>
      <c r="B43" s="3" t="str">
        <f>"201501000505"</f>
        <v>201501000505</v>
      </c>
    </row>
    <row r="44" spans="1:2" x14ac:dyDescent="0.25">
      <c r="A44" s="8">
        <v>41</v>
      </c>
      <c r="B44" s="3" t="str">
        <f>"201501000506"</f>
        <v>201501000506</v>
      </c>
    </row>
    <row r="45" spans="1:2" x14ac:dyDescent="0.25">
      <c r="A45" s="8">
        <v>42</v>
      </c>
      <c r="B45" s="3" t="str">
        <f>"201502000012"</f>
        <v>201502000012</v>
      </c>
    </row>
    <row r="46" spans="1:2" x14ac:dyDescent="0.25">
      <c r="A46" s="8">
        <v>43</v>
      </c>
      <c r="B46" s="3" t="str">
        <f>"201502000188"</f>
        <v>201502000188</v>
      </c>
    </row>
    <row r="47" spans="1:2" x14ac:dyDescent="0.25">
      <c r="A47" s="8">
        <v>44</v>
      </c>
      <c r="B47" s="3" t="str">
        <f>"201502000641"</f>
        <v>201502000641</v>
      </c>
    </row>
    <row r="48" spans="1:2" x14ac:dyDescent="0.25">
      <c r="A48" s="8">
        <v>45</v>
      </c>
      <c r="B48" s="3" t="str">
        <f>"201502000891"</f>
        <v>201502000891</v>
      </c>
    </row>
    <row r="49" spans="1:2" x14ac:dyDescent="0.25">
      <c r="A49" s="8">
        <v>46</v>
      </c>
      <c r="B49" s="3" t="str">
        <f>"201502001238"</f>
        <v>201502001238</v>
      </c>
    </row>
    <row r="50" spans="1:2" x14ac:dyDescent="0.25">
      <c r="A50" s="8">
        <v>47</v>
      </c>
      <c r="B50" s="3" t="str">
        <f>"201502001246"</f>
        <v>201502001246</v>
      </c>
    </row>
    <row r="51" spans="1:2" x14ac:dyDescent="0.25">
      <c r="A51" s="8">
        <v>48</v>
      </c>
      <c r="B51" s="3" t="str">
        <f>"201502002113"</f>
        <v>201502002113</v>
      </c>
    </row>
    <row r="52" spans="1:2" x14ac:dyDescent="0.25">
      <c r="A52" s="8">
        <v>49</v>
      </c>
      <c r="B52" s="3" t="str">
        <f>"201502002226"</f>
        <v>201502002226</v>
      </c>
    </row>
    <row r="53" spans="1:2" x14ac:dyDescent="0.25">
      <c r="A53" s="8">
        <v>50</v>
      </c>
      <c r="B53" s="3" t="str">
        <f>"201502002292"</f>
        <v>201502002292</v>
      </c>
    </row>
    <row r="54" spans="1:2" x14ac:dyDescent="0.25">
      <c r="A54" s="8">
        <v>51</v>
      </c>
      <c r="B54" s="3" t="str">
        <f>"201502002414"</f>
        <v>201502002414</v>
      </c>
    </row>
    <row r="55" spans="1:2" x14ac:dyDescent="0.25">
      <c r="A55" s="8">
        <v>52</v>
      </c>
      <c r="B55" s="3" t="str">
        <f>"201502002553"</f>
        <v>201502002553</v>
      </c>
    </row>
    <row r="56" spans="1:2" x14ac:dyDescent="0.25">
      <c r="A56" s="8">
        <v>53</v>
      </c>
      <c r="B56" s="3" t="str">
        <f>"201502002607"</f>
        <v>201502002607</v>
      </c>
    </row>
    <row r="57" spans="1:2" x14ac:dyDescent="0.25">
      <c r="A57" s="8">
        <v>54</v>
      </c>
      <c r="B57" s="3" t="str">
        <f>"201502002895"</f>
        <v>201502002895</v>
      </c>
    </row>
    <row r="58" spans="1:2" x14ac:dyDescent="0.25">
      <c r="A58" s="8">
        <v>55</v>
      </c>
      <c r="B58" s="3" t="str">
        <f>"201502002918"</f>
        <v>201502002918</v>
      </c>
    </row>
    <row r="59" spans="1:2" x14ac:dyDescent="0.25">
      <c r="A59" s="8">
        <v>56</v>
      </c>
      <c r="B59" s="3" t="str">
        <f>"201502002933"</f>
        <v>201502002933</v>
      </c>
    </row>
    <row r="60" spans="1:2" x14ac:dyDescent="0.25">
      <c r="A60" s="8">
        <v>57</v>
      </c>
      <c r="B60" s="3" t="str">
        <f>"201502002998"</f>
        <v>201502002998</v>
      </c>
    </row>
    <row r="61" spans="1:2" x14ac:dyDescent="0.25">
      <c r="A61" s="8">
        <v>58</v>
      </c>
      <c r="B61" s="3" t="str">
        <f>"201502003049"</f>
        <v>201502003049</v>
      </c>
    </row>
    <row r="62" spans="1:2" x14ac:dyDescent="0.25">
      <c r="A62" s="8">
        <v>59</v>
      </c>
      <c r="B62" s="3" t="str">
        <f>"201502003146"</f>
        <v>201502003146</v>
      </c>
    </row>
    <row r="63" spans="1:2" x14ac:dyDescent="0.25">
      <c r="A63" s="8">
        <v>60</v>
      </c>
      <c r="B63" s="3" t="str">
        <f>"201502003222"</f>
        <v>201502003222</v>
      </c>
    </row>
    <row r="64" spans="1:2" x14ac:dyDescent="0.25">
      <c r="A64" s="8">
        <v>61</v>
      </c>
      <c r="B64" s="3" t="str">
        <f>"201502003469"</f>
        <v>201502003469</v>
      </c>
    </row>
    <row r="65" spans="1:2" x14ac:dyDescent="0.25">
      <c r="A65" s="8">
        <v>62</v>
      </c>
      <c r="B65" s="3" t="str">
        <f>"201502003744"</f>
        <v>201502003744</v>
      </c>
    </row>
    <row r="66" spans="1:2" x14ac:dyDescent="0.25">
      <c r="A66" s="8">
        <v>63</v>
      </c>
      <c r="B66" s="3" t="str">
        <f>"201502003950"</f>
        <v>201502003950</v>
      </c>
    </row>
    <row r="67" spans="1:2" x14ac:dyDescent="0.25">
      <c r="A67" s="8">
        <v>64</v>
      </c>
      <c r="B67" s="3" t="str">
        <f>"201507003622"</f>
        <v>201507003622</v>
      </c>
    </row>
    <row r="68" spans="1:2" x14ac:dyDescent="0.25">
      <c r="A68" s="8">
        <v>65</v>
      </c>
      <c r="B68" s="3" t="str">
        <f>"201511022353"</f>
        <v>201511022353</v>
      </c>
    </row>
    <row r="69" spans="1:2" x14ac:dyDescent="0.25">
      <c r="A69" s="8">
        <v>66</v>
      </c>
      <c r="B69" s="3" t="str">
        <f>"201602000290"</f>
        <v>201602000290</v>
      </c>
    </row>
  </sheetData>
  <sortState ref="A6:B71">
    <sortCondition ref="B6:B71"/>
  </sortState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ΠΡΟΣΚΛΗΣΗ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Mixahl</dc:creator>
  <cp:lastModifiedBy>Poulidou Aikaterini</cp:lastModifiedBy>
  <dcterms:created xsi:type="dcterms:W3CDTF">2015-06-05T18:19:34Z</dcterms:created>
  <dcterms:modified xsi:type="dcterms:W3CDTF">2021-02-10T15:48:11Z</dcterms:modified>
</cp:coreProperties>
</file>