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Temp\enstaseis\2K-2021\de\koino\"/>
    </mc:Choice>
  </mc:AlternateContent>
  <bookViews>
    <workbookView xWindow="0" yWindow="0" windowWidth="28800" windowHeight="12300"/>
  </bookViews>
  <sheets>
    <sheet name="2Κ_2021_ΔΕ_ΑΠΟΡΡΙΠΤΕΟΙ" sheetId="1" r:id="rId1"/>
  </sheets>
  <calcPr calcId="162913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</calcChain>
</file>

<file path=xl/sharedStrings.xml><?xml version="1.0" encoding="utf-8"?>
<sst xmlns="http://schemas.openxmlformats.org/spreadsheetml/2006/main" count="66" uniqueCount="13">
  <si>
    <t>ΠΛΗΡΩΣΗ ΘΕΣΕΩΝ ΜΕ ΣΕΙΡΑ ΠΡΟΤΕΡΑΙΟΤΗΤΑΣ (ΑΡΘΡΟ 18/Ν. 2190/1994) ΠΡΟΚΗΡΥΞΗ 2Κ/2021/11/03/2021</t>
  </si>
  <si>
    <t>Κ Α Τ Α Σ Τ Α Σ Η    Α Π Ο Ρ Ρ Ι Π Τ Ε Ω Ν</t>
  </si>
  <si>
    <t>ΔΕΥΤΕΡΟΒΑΘΜΙΑΣ ΕΚΠΑΙΔΕΥΣΗΣ (ΔΕ)</t>
  </si>
  <si>
    <t>Α/Α</t>
  </si>
  <si>
    <t>Α.Μ. ΥΠΟΨΗΦΙΟΥ</t>
  </si>
  <si>
    <t>ΑΙΤΙΟΛΟΓΙΑ ΑΠΟΡΡΙΨΗΣ</t>
  </si>
  <si>
    <t>ΜΗ ΚΑΤΑΒΟΛΗ ΠΑΡΑΒΟΛΟΥ, ΜΗ ΥΠΟΒΟΛΗ ΔΙΚΑΙΟΛΟΓΗΤΙΚΩΝ</t>
  </si>
  <si>
    <t>ΜΗ ΚΑΤΑΒΟΛΗ ΠΑΡΑΒΟΛΟΥ</t>
  </si>
  <si>
    <t>ΜΗ ΥΠΟΒΟΛΗ ΔΙΚΑΙΟΛΟΓΗΤΙΚΩΝ</t>
  </si>
  <si>
    <t>ΟΡΙΟ ΗΛΙΚΙΑΣ ΥΠΟΨΗΦΙΟΥ</t>
  </si>
  <si>
    <t>ΜΗ ΥΠΟΒΟΛΗ ΑΠΟΔΕΚΤΟΥ, ΣΥΜΦΩΝΑ ΜΕ ΤΗΝ ΠΡΟΚΗΡΥΞΗ, ΒΑΣΙΚΟΥ ΤΙΤΛΟΥ ΣΠΟΥΔΩΝ (ΕΛΛΕΙΨΗ ΤΙΤΛΟΥ)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</si>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</sst>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"00727954"</f>
        <v>00727954</v>
      </c>
      <c r="C7" t="s">
        <v>6</v>
      </c>
    </row>
    <row r="8" spans="1:3" x14ac:dyDescent="0.25">
      <c r="A8">
        <v>2</v>
      </c>
      <c r="B8" t="str">
        <f>"00728056"</f>
        <v>00728056</v>
      </c>
      <c r="C8" t="s">
        <v>6</v>
      </c>
    </row>
    <row r="9" spans="1:3" x14ac:dyDescent="0.25">
      <c r="A9">
        <v>3</v>
      </c>
      <c r="B9" t="str">
        <f>"00373767"</f>
        <v>00373767</v>
      </c>
      <c r="C9" t="s">
        <v>7</v>
      </c>
    </row>
    <row r="10" spans="1:3" x14ac:dyDescent="0.25">
      <c r="A10">
        <v>4</v>
      </c>
      <c r="B10" t="str">
        <f>"201406008000"</f>
        <v>201406008000</v>
      </c>
      <c r="C10" t="s">
        <v>8</v>
      </c>
    </row>
    <row r="11" spans="1:3" x14ac:dyDescent="0.25">
      <c r="A11">
        <v>5</v>
      </c>
      <c r="B11" t="str">
        <f>"00428296"</f>
        <v>00428296</v>
      </c>
      <c r="C11" t="s">
        <v>6</v>
      </c>
    </row>
    <row r="12" spans="1:3" x14ac:dyDescent="0.25">
      <c r="A12">
        <v>6</v>
      </c>
      <c r="B12" t="str">
        <f>"200801008440"</f>
        <v>200801008440</v>
      </c>
      <c r="C12" t="s">
        <v>8</v>
      </c>
    </row>
    <row r="13" spans="1:3" x14ac:dyDescent="0.25">
      <c r="A13">
        <v>7</v>
      </c>
      <c r="B13" t="str">
        <f>"201511042415"</f>
        <v>201511042415</v>
      </c>
      <c r="C13" t="s">
        <v>7</v>
      </c>
    </row>
    <row r="14" spans="1:3" x14ac:dyDescent="0.25">
      <c r="A14">
        <v>8</v>
      </c>
      <c r="B14" t="str">
        <f>"201405002293"</f>
        <v>201405002293</v>
      </c>
      <c r="C14" t="s">
        <v>8</v>
      </c>
    </row>
    <row r="15" spans="1:3" x14ac:dyDescent="0.25">
      <c r="A15">
        <v>9</v>
      </c>
      <c r="B15" t="str">
        <f>"201405000960"</f>
        <v>201405000960</v>
      </c>
      <c r="C15" t="s">
        <v>8</v>
      </c>
    </row>
    <row r="16" spans="1:3" x14ac:dyDescent="0.25">
      <c r="A16">
        <v>10</v>
      </c>
      <c r="B16" t="str">
        <f>"00208100"</f>
        <v>00208100</v>
      </c>
      <c r="C16" t="s">
        <v>8</v>
      </c>
    </row>
    <row r="17" spans="1:3" x14ac:dyDescent="0.25">
      <c r="A17">
        <v>11</v>
      </c>
      <c r="B17" t="str">
        <f>"00463405"</f>
        <v>00463405</v>
      </c>
      <c r="C17" t="s">
        <v>7</v>
      </c>
    </row>
    <row r="18" spans="1:3" x14ac:dyDescent="0.25">
      <c r="A18">
        <v>12</v>
      </c>
      <c r="B18" t="str">
        <f>"00191590"</f>
        <v>00191590</v>
      </c>
      <c r="C18" t="s">
        <v>7</v>
      </c>
    </row>
    <row r="19" spans="1:3" x14ac:dyDescent="0.25">
      <c r="A19">
        <v>13</v>
      </c>
      <c r="B19" t="str">
        <f>"00288329"</f>
        <v>00288329</v>
      </c>
      <c r="C19" t="s">
        <v>7</v>
      </c>
    </row>
    <row r="20" spans="1:3" x14ac:dyDescent="0.25">
      <c r="A20">
        <v>14</v>
      </c>
      <c r="B20" t="str">
        <f>"201412000704"</f>
        <v>201412000704</v>
      </c>
      <c r="C20" t="s">
        <v>8</v>
      </c>
    </row>
    <row r="21" spans="1:3" x14ac:dyDescent="0.25">
      <c r="A21">
        <v>15</v>
      </c>
      <c r="B21" t="str">
        <f>"00567391"</f>
        <v>00567391</v>
      </c>
      <c r="C21" t="s">
        <v>8</v>
      </c>
    </row>
    <row r="22" spans="1:3" x14ac:dyDescent="0.25">
      <c r="A22">
        <v>16</v>
      </c>
      <c r="B22" t="str">
        <f>"201007000027"</f>
        <v>201007000027</v>
      </c>
      <c r="C22" t="s">
        <v>6</v>
      </c>
    </row>
    <row r="23" spans="1:3" x14ac:dyDescent="0.25">
      <c r="A23">
        <v>17</v>
      </c>
      <c r="B23" t="str">
        <f>"00549063"</f>
        <v>00549063</v>
      </c>
      <c r="C23" t="s">
        <v>7</v>
      </c>
    </row>
    <row r="24" spans="1:3" x14ac:dyDescent="0.25">
      <c r="A24">
        <v>18</v>
      </c>
      <c r="B24" t="str">
        <f>"201402005702"</f>
        <v>201402005702</v>
      </c>
      <c r="C24" t="s">
        <v>8</v>
      </c>
    </row>
    <row r="25" spans="1:3" x14ac:dyDescent="0.25">
      <c r="A25">
        <v>19</v>
      </c>
      <c r="B25" t="str">
        <f>"201411002966"</f>
        <v>201411002966</v>
      </c>
      <c r="C25" t="s">
        <v>8</v>
      </c>
    </row>
    <row r="26" spans="1:3" x14ac:dyDescent="0.25">
      <c r="A26">
        <v>20</v>
      </c>
      <c r="B26" t="str">
        <f>"00771090"</f>
        <v>00771090</v>
      </c>
      <c r="C26" t="s">
        <v>8</v>
      </c>
    </row>
    <row r="27" spans="1:3" x14ac:dyDescent="0.25">
      <c r="A27">
        <v>21</v>
      </c>
      <c r="B27" t="str">
        <f>"00772672"</f>
        <v>00772672</v>
      </c>
      <c r="C27" t="s">
        <v>9</v>
      </c>
    </row>
    <row r="28" spans="1:3" x14ac:dyDescent="0.25">
      <c r="A28">
        <v>22</v>
      </c>
      <c r="B28" t="str">
        <f>"00029271"</f>
        <v>00029271</v>
      </c>
      <c r="C28" t="s">
        <v>8</v>
      </c>
    </row>
    <row r="29" spans="1:3" x14ac:dyDescent="0.25">
      <c r="A29">
        <v>23</v>
      </c>
      <c r="B29" t="str">
        <f>"201010000121"</f>
        <v>201010000121</v>
      </c>
      <c r="C29" t="s">
        <v>8</v>
      </c>
    </row>
    <row r="30" spans="1:3" x14ac:dyDescent="0.25">
      <c r="A30">
        <v>24</v>
      </c>
      <c r="B30" t="str">
        <f>"00152536"</f>
        <v>00152536</v>
      </c>
      <c r="C30" t="s">
        <v>8</v>
      </c>
    </row>
    <row r="31" spans="1:3" x14ac:dyDescent="0.25">
      <c r="A31">
        <v>25</v>
      </c>
      <c r="B31" t="str">
        <f>"00149527"</f>
        <v>00149527</v>
      </c>
      <c r="C31" t="s">
        <v>8</v>
      </c>
    </row>
    <row r="32" spans="1:3" x14ac:dyDescent="0.25">
      <c r="A32">
        <v>26</v>
      </c>
      <c r="B32" t="str">
        <f>"201604002030"</f>
        <v>201604002030</v>
      </c>
      <c r="C32" t="s">
        <v>8</v>
      </c>
    </row>
    <row r="33" spans="1:3" x14ac:dyDescent="0.25">
      <c r="A33">
        <v>27</v>
      </c>
      <c r="B33" t="str">
        <f>"00243363"</f>
        <v>00243363</v>
      </c>
      <c r="C33" t="s">
        <v>8</v>
      </c>
    </row>
    <row r="34" spans="1:3" x14ac:dyDescent="0.25">
      <c r="A34">
        <v>28</v>
      </c>
      <c r="B34" t="str">
        <f>"00770961"</f>
        <v>00770961</v>
      </c>
      <c r="C34" t="s">
        <v>8</v>
      </c>
    </row>
    <row r="35" spans="1:3" x14ac:dyDescent="0.25">
      <c r="A35">
        <v>29</v>
      </c>
      <c r="B35" t="str">
        <f>"200806000242"</f>
        <v>200806000242</v>
      </c>
      <c r="C35" t="s">
        <v>8</v>
      </c>
    </row>
    <row r="36" spans="1:3" x14ac:dyDescent="0.25">
      <c r="A36">
        <v>30</v>
      </c>
      <c r="B36" t="str">
        <f>"00200204"</f>
        <v>00200204</v>
      </c>
      <c r="C36" t="s">
        <v>8</v>
      </c>
    </row>
    <row r="37" spans="1:3" x14ac:dyDescent="0.25">
      <c r="A37">
        <v>31</v>
      </c>
      <c r="B37" t="str">
        <f>"00722777"</f>
        <v>00722777</v>
      </c>
      <c r="C37" t="s">
        <v>10</v>
      </c>
    </row>
    <row r="38" spans="1:3" x14ac:dyDescent="0.25">
      <c r="A38">
        <v>32</v>
      </c>
      <c r="B38" t="str">
        <f>"00469844"</f>
        <v>00469844</v>
      </c>
      <c r="C38" t="s">
        <v>8</v>
      </c>
    </row>
    <row r="39" spans="1:3" x14ac:dyDescent="0.25">
      <c r="A39">
        <v>33</v>
      </c>
      <c r="B39" t="str">
        <f>"00160676"</f>
        <v>00160676</v>
      </c>
      <c r="C39" t="s">
        <v>8</v>
      </c>
    </row>
    <row r="40" spans="1:3" x14ac:dyDescent="0.25">
      <c r="A40">
        <v>34</v>
      </c>
      <c r="B40" t="str">
        <f>"00771179"</f>
        <v>00771179</v>
      </c>
      <c r="C40" t="s">
        <v>8</v>
      </c>
    </row>
    <row r="41" spans="1:3" x14ac:dyDescent="0.25">
      <c r="A41">
        <v>35</v>
      </c>
      <c r="B41" t="str">
        <f>"00218561"</f>
        <v>00218561</v>
      </c>
      <c r="C41" t="s">
        <v>8</v>
      </c>
    </row>
    <row r="42" spans="1:3" x14ac:dyDescent="0.25">
      <c r="A42">
        <v>36</v>
      </c>
      <c r="B42" t="str">
        <f>"00425905"</f>
        <v>00425905</v>
      </c>
      <c r="C42" t="s">
        <v>8</v>
      </c>
    </row>
    <row r="43" spans="1:3" x14ac:dyDescent="0.25">
      <c r="A43">
        <v>37</v>
      </c>
      <c r="B43" t="str">
        <f>"201412005817"</f>
        <v>201412005817</v>
      </c>
      <c r="C43" t="s">
        <v>8</v>
      </c>
    </row>
    <row r="44" spans="1:3" x14ac:dyDescent="0.25">
      <c r="A44">
        <v>38</v>
      </c>
      <c r="B44" t="str">
        <f>"201511027360"</f>
        <v>201511027360</v>
      </c>
      <c r="C44" t="s">
        <v>6</v>
      </c>
    </row>
    <row r="45" spans="1:3" x14ac:dyDescent="0.25">
      <c r="A45">
        <v>39</v>
      </c>
      <c r="B45" t="str">
        <f>"201402001494"</f>
        <v>201402001494</v>
      </c>
      <c r="C45" t="s">
        <v>7</v>
      </c>
    </row>
    <row r="46" spans="1:3" x14ac:dyDescent="0.25">
      <c r="A46">
        <v>40</v>
      </c>
      <c r="B46" t="str">
        <f>"00215986"</f>
        <v>00215986</v>
      </c>
      <c r="C46" t="s">
        <v>8</v>
      </c>
    </row>
    <row r="47" spans="1:3" x14ac:dyDescent="0.25">
      <c r="A47">
        <v>41</v>
      </c>
      <c r="B47" t="str">
        <f>"00771482"</f>
        <v>00771482</v>
      </c>
      <c r="C47" t="s">
        <v>8</v>
      </c>
    </row>
    <row r="48" spans="1:3" x14ac:dyDescent="0.25">
      <c r="A48">
        <v>42</v>
      </c>
      <c r="B48" t="str">
        <f>"00153072"</f>
        <v>00153072</v>
      </c>
      <c r="C48" t="s">
        <v>8</v>
      </c>
    </row>
    <row r="49" spans="1:3" x14ac:dyDescent="0.25">
      <c r="A49">
        <v>43</v>
      </c>
      <c r="B49" t="str">
        <f>"00694324"</f>
        <v>00694324</v>
      </c>
      <c r="C49" t="s">
        <v>8</v>
      </c>
    </row>
    <row r="50" spans="1:3" x14ac:dyDescent="0.25">
      <c r="A50">
        <v>44</v>
      </c>
      <c r="B50" t="str">
        <f>"00757043"</f>
        <v>00757043</v>
      </c>
      <c r="C50" t="s">
        <v>8</v>
      </c>
    </row>
    <row r="51" spans="1:3" x14ac:dyDescent="0.25">
      <c r="A51">
        <v>45</v>
      </c>
      <c r="B51" t="str">
        <f>"00498263"</f>
        <v>00498263</v>
      </c>
      <c r="C51" t="s">
        <v>8</v>
      </c>
    </row>
    <row r="52" spans="1:3" x14ac:dyDescent="0.25">
      <c r="A52">
        <v>46</v>
      </c>
      <c r="B52" t="str">
        <f>"00757456"</f>
        <v>00757456</v>
      </c>
      <c r="C52" t="s">
        <v>8</v>
      </c>
    </row>
    <row r="53" spans="1:3" x14ac:dyDescent="0.25">
      <c r="A53">
        <v>47</v>
      </c>
      <c r="B53" t="str">
        <f>"201204000121"</f>
        <v>201204000121</v>
      </c>
      <c r="C53" t="s">
        <v>8</v>
      </c>
    </row>
    <row r="54" spans="1:3" x14ac:dyDescent="0.25">
      <c r="A54">
        <v>48</v>
      </c>
      <c r="B54" t="str">
        <f>"00488741"</f>
        <v>00488741</v>
      </c>
      <c r="C54" t="s">
        <v>8</v>
      </c>
    </row>
    <row r="55" spans="1:3" x14ac:dyDescent="0.25">
      <c r="A55">
        <v>49</v>
      </c>
      <c r="B55" t="str">
        <f>"200910000170"</f>
        <v>200910000170</v>
      </c>
      <c r="C55" t="s">
        <v>6</v>
      </c>
    </row>
    <row r="56" spans="1:3" x14ac:dyDescent="0.25">
      <c r="A56">
        <v>50</v>
      </c>
      <c r="B56" t="str">
        <f>"00759128"</f>
        <v>00759128</v>
      </c>
      <c r="C56" t="s">
        <v>7</v>
      </c>
    </row>
    <row r="57" spans="1:3" x14ac:dyDescent="0.25">
      <c r="A57">
        <v>51</v>
      </c>
      <c r="B57" t="str">
        <f>"00156343"</f>
        <v>00156343</v>
      </c>
      <c r="C57" t="s">
        <v>8</v>
      </c>
    </row>
    <row r="58" spans="1:3" x14ac:dyDescent="0.25">
      <c r="A58">
        <v>52</v>
      </c>
      <c r="B58" t="str">
        <f>"200802008833"</f>
        <v>200802008833</v>
      </c>
      <c r="C58" t="s">
        <v>8</v>
      </c>
    </row>
    <row r="59" spans="1:3" x14ac:dyDescent="0.25">
      <c r="A59">
        <v>53</v>
      </c>
      <c r="B59" t="str">
        <f>"200801009082"</f>
        <v>200801009082</v>
      </c>
      <c r="C59" t="s">
        <v>8</v>
      </c>
    </row>
    <row r="60" spans="1:3" x14ac:dyDescent="0.25">
      <c r="A60">
        <v>54</v>
      </c>
      <c r="B60" t="str">
        <f>"00757154"</f>
        <v>00757154</v>
      </c>
      <c r="C60" t="s">
        <v>6</v>
      </c>
    </row>
    <row r="61" spans="1:3" x14ac:dyDescent="0.25">
      <c r="A61">
        <v>55</v>
      </c>
      <c r="B61" t="str">
        <f>"00030413"</f>
        <v>00030413</v>
      </c>
      <c r="C61" t="s">
        <v>8</v>
      </c>
    </row>
    <row r="62" spans="1:3" x14ac:dyDescent="0.25">
      <c r="A62">
        <v>56</v>
      </c>
      <c r="B62" t="str">
        <f>"00668236"</f>
        <v>00668236</v>
      </c>
      <c r="C62" t="s">
        <v>10</v>
      </c>
    </row>
    <row r="63" spans="1:3" x14ac:dyDescent="0.25">
      <c r="A63">
        <v>57</v>
      </c>
      <c r="B63" t="str">
        <f>"00732795"</f>
        <v>00732795</v>
      </c>
      <c r="C63" t="s">
        <v>8</v>
      </c>
    </row>
    <row r="66" spans="1:1" x14ac:dyDescent="0.25">
      <c r="A66" t="s">
        <v>11</v>
      </c>
    </row>
    <row r="67" spans="1:1" x14ac:dyDescent="0.25">
      <c r="A67" t="s">
        <v>12</v>
      </c>
    </row>
    <row r="68" spans="1:1" x14ac:dyDescent="0.25">
      <c r="A68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2Κ_2021_ΔΕ_ΑΠΟΡΡΙΠΤΕΟΙ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Livaniou Manolis</dc:creator>
  <cp:lastModifiedBy>Livaniou Manolis</cp:lastModifiedBy>
  <dcterms:created xsi:type="dcterms:W3CDTF">2021-09-22T11:15:34Z</dcterms:created>
  <dcterms:modified xsi:type="dcterms:W3CDTF">2021-09-22T11:16:22Z</dcterms:modified>
</cp:coreProperties>
</file>