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Common Area\ΑΓΓΕΛΟΠΟΥΛΟΥ ΜΑΡΙΑ\2Κ 2022 ΤΕ ΟΡΙΣΤΙΚΑ ΕΥΡΥ ΜΕΤΑ ΑΠΟ ΜΕΤΑΒΟΛΗ\"/>
    </mc:Choice>
  </mc:AlternateContent>
  <bookViews>
    <workbookView xWindow="0" yWindow="0" windowWidth="17265" windowHeight="10725"/>
  </bookViews>
  <sheets>
    <sheet name="2Κ_2022_ΤΕ_ΑΠΟΡΡΙΠΤΕΟΙ" sheetId="1" r:id="rId1"/>
  </sheets>
  <calcPr calcId="152511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C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C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</calcChain>
</file>

<file path=xl/sharedStrings.xml><?xml version="1.0" encoding="utf-8"?>
<sst xmlns="http://schemas.openxmlformats.org/spreadsheetml/2006/main" count="192" uniqueCount="16">
  <si>
    <t>ΠΛΗΡΩΣΗ ΘΕΣΕΩΝ ΜΕ ΣΕΙΡΑ ΠΡΟΤΕΡΑΙΟΤΗΤΑΣ (ΑΡΘΡΟ 18/Ν. 2190/1994) ΠΡΟΚΗΡΥΞΗ 2Κ/2022/23/02/2022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</si>
  <si>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</si>
  <si>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</si>
  <si>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</si>
  <si>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</si>
  <si>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</si>
  <si>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ΚΑΤΑΒΟΛΗ ΠΑΡΑΒΟΛΟΥ</t>
  </si>
  <si>
    <t>ΜΗ ΥΠΟΒΟΛΗ ΑΠΟΔΕΚΤΟΥ, ΣΥΜΦΩΝΑ ΜΕ ΤΗΝ ΠΡΟΚΗΡΥΞΗ, ΒΑΣΙΚΟΥ ΤΙΤΛΟΥ ΣΠΟΥΔΩΝ (ΕΛΛΕΙΨΗ ΤΙΤΛΟΥ)</t>
  </si>
  <si>
    <t>ΜΗ ΥΠΟΒΟΛΗ ΔΙΚΑΙΟΛΟΓΗΤΙΚΩΝ</t>
  </si>
  <si>
    <t>ΜΗ ΚΑΤΑΒΟΛΗ ΠΑΡΑΒΟΛΟΥ, ΜΗ ΥΠΟΒΟΛΗ ΔΙΚΑΙΟΛΟΓΗΤΙΚΩΝ</t>
  </si>
  <si>
    <t>ΠΑΡΑΒΟΛΟ ΔΕΣΜΕΥΜΕΝΟ Σ΄ ΑΛΛΗ ΠΡΟΚΗΡΥΞΗ</t>
  </si>
  <si>
    <t>ΟΡΙΟ ΗΛΙΚΙΑΣ ΥΠΟΨΗΦΙΟΥ</t>
  </si>
  <si>
    <t>005, 006</t>
  </si>
  <si>
    <t>ΑΠΟΣΥΡΣΗ ΑΙΤΗΣΗΣ ΣΥΜΜΕΤΟΧΗΣ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</si>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</sst>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6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"00170243"</f>
        <v>00170243</v>
      </c>
      <c r="C7" t="s">
        <v>6</v>
      </c>
    </row>
    <row r="8" spans="1:3" x14ac:dyDescent="0.25">
      <c r="A8">
        <v>2</v>
      </c>
      <c r="B8" t="str">
        <f>"201511018729"</f>
        <v>201511018729</v>
      </c>
      <c r="C8" t="s">
        <v>7</v>
      </c>
    </row>
    <row r="9" spans="1:3" x14ac:dyDescent="0.25">
      <c r="A9">
        <v>3</v>
      </c>
      <c r="B9" t="str">
        <f>"200903000435"</f>
        <v>200903000435</v>
      </c>
      <c r="C9" t="s">
        <v>7</v>
      </c>
    </row>
    <row r="10" spans="1:3" x14ac:dyDescent="0.25">
      <c r="A10">
        <v>4</v>
      </c>
      <c r="B10" t="str">
        <f>"200802006571"</f>
        <v>200802006571</v>
      </c>
      <c r="C10" t="s">
        <v>8</v>
      </c>
    </row>
    <row r="11" spans="1:3" x14ac:dyDescent="0.25">
      <c r="A11">
        <v>5</v>
      </c>
      <c r="B11" t="str">
        <f>"201406000008"</f>
        <v>201406000008</v>
      </c>
      <c r="C11" t="s">
        <v>9</v>
      </c>
    </row>
    <row r="12" spans="1:3" x14ac:dyDescent="0.25">
      <c r="A12">
        <v>6</v>
      </c>
      <c r="B12" t="str">
        <f>"201412002765"</f>
        <v>201412002765</v>
      </c>
      <c r="C12" t="s">
        <v>8</v>
      </c>
    </row>
    <row r="13" spans="1:3" x14ac:dyDescent="0.25">
      <c r="A13">
        <v>7</v>
      </c>
      <c r="B13" t="str">
        <f>"00837552"</f>
        <v>00837552</v>
      </c>
      <c r="C13" t="s">
        <v>6</v>
      </c>
    </row>
    <row r="14" spans="1:3" x14ac:dyDescent="0.25">
      <c r="A14">
        <v>8</v>
      </c>
      <c r="B14" t="str">
        <f>"201412003464"</f>
        <v>201412003464</v>
      </c>
      <c r="C14" t="s">
        <v>8</v>
      </c>
    </row>
    <row r="15" spans="1:3" x14ac:dyDescent="0.25">
      <c r="A15">
        <v>9</v>
      </c>
      <c r="B15" t="str">
        <f>"00681996"</f>
        <v>00681996</v>
      </c>
      <c r="C15" t="s">
        <v>6</v>
      </c>
    </row>
    <row r="16" spans="1:3" x14ac:dyDescent="0.25">
      <c r="A16">
        <v>10</v>
      </c>
      <c r="B16" t="str">
        <f>"00771550"</f>
        <v>00771550</v>
      </c>
      <c r="C16" t="s">
        <v>6</v>
      </c>
    </row>
    <row r="17" spans="1:3" x14ac:dyDescent="0.25">
      <c r="A17">
        <v>11</v>
      </c>
      <c r="B17" t="str">
        <f>"00842369"</f>
        <v>00842369</v>
      </c>
      <c r="C17" t="s">
        <v>8</v>
      </c>
    </row>
    <row r="18" spans="1:3" x14ac:dyDescent="0.25">
      <c r="A18">
        <v>12</v>
      </c>
      <c r="B18" t="str">
        <f>"00020463"</f>
        <v>00020463</v>
      </c>
      <c r="C18" t="s">
        <v>8</v>
      </c>
    </row>
    <row r="19" spans="1:3" x14ac:dyDescent="0.25">
      <c r="A19">
        <v>13</v>
      </c>
      <c r="B19" t="str">
        <f>"00230120"</f>
        <v>00230120</v>
      </c>
      <c r="C19" t="s">
        <v>6</v>
      </c>
    </row>
    <row r="20" spans="1:3" x14ac:dyDescent="0.25">
      <c r="A20">
        <v>14</v>
      </c>
      <c r="B20" t="str">
        <f>"201512002300"</f>
        <v>201512002300</v>
      </c>
      <c r="C20" t="s">
        <v>8</v>
      </c>
    </row>
    <row r="21" spans="1:3" x14ac:dyDescent="0.25">
      <c r="A21">
        <v>15</v>
      </c>
      <c r="B21" t="str">
        <f>"201511031270"</f>
        <v>201511031270</v>
      </c>
      <c r="C21" t="s">
        <v>8</v>
      </c>
    </row>
    <row r="22" spans="1:3" x14ac:dyDescent="0.25">
      <c r="A22">
        <v>16</v>
      </c>
      <c r="B22" t="str">
        <f>"201411000389"</f>
        <v>201411000389</v>
      </c>
      <c r="C22" t="s">
        <v>10</v>
      </c>
    </row>
    <row r="23" spans="1:3" x14ac:dyDescent="0.25">
      <c r="A23">
        <v>17</v>
      </c>
      <c r="B23" t="str">
        <f>"00076108"</f>
        <v>00076108</v>
      </c>
      <c r="C23" t="s">
        <v>7</v>
      </c>
    </row>
    <row r="24" spans="1:3" x14ac:dyDescent="0.25">
      <c r="A24">
        <v>18</v>
      </c>
      <c r="B24" t="str">
        <f>"201512004926"</f>
        <v>201512004926</v>
      </c>
      <c r="C24" t="s">
        <v>8</v>
      </c>
    </row>
    <row r="25" spans="1:3" x14ac:dyDescent="0.25">
      <c r="A25">
        <v>19</v>
      </c>
      <c r="B25" t="str">
        <f>"00561720"</f>
        <v>00561720</v>
      </c>
      <c r="C25" t="s">
        <v>6</v>
      </c>
    </row>
    <row r="26" spans="1:3" x14ac:dyDescent="0.25">
      <c r="A26">
        <v>20</v>
      </c>
      <c r="B26" t="str">
        <f>"00161390"</f>
        <v>00161390</v>
      </c>
      <c r="C26" t="s">
        <v>10</v>
      </c>
    </row>
    <row r="27" spans="1:3" x14ac:dyDescent="0.25">
      <c r="A27">
        <v>21</v>
      </c>
      <c r="B27" t="str">
        <f>"00165910"</f>
        <v>00165910</v>
      </c>
      <c r="C27" t="s">
        <v>10</v>
      </c>
    </row>
    <row r="28" spans="1:3" x14ac:dyDescent="0.25">
      <c r="A28">
        <v>22</v>
      </c>
      <c r="B28" t="str">
        <f>"00106699"</f>
        <v>00106699</v>
      </c>
      <c r="C28" t="s">
        <v>8</v>
      </c>
    </row>
    <row r="29" spans="1:3" x14ac:dyDescent="0.25">
      <c r="A29">
        <v>23</v>
      </c>
      <c r="B29" t="str">
        <f>"00293836"</f>
        <v>00293836</v>
      </c>
      <c r="C29" t="s">
        <v>6</v>
      </c>
    </row>
    <row r="30" spans="1:3" x14ac:dyDescent="0.25">
      <c r="A30">
        <v>24</v>
      </c>
      <c r="B30" t="str">
        <f>"201406018949"</f>
        <v>201406018949</v>
      </c>
      <c r="C30" t="s">
        <v>8</v>
      </c>
    </row>
    <row r="31" spans="1:3" x14ac:dyDescent="0.25">
      <c r="A31">
        <v>25</v>
      </c>
      <c r="B31" t="str">
        <f>"201501000084"</f>
        <v>201501000084</v>
      </c>
      <c r="C31" t="s">
        <v>7</v>
      </c>
    </row>
    <row r="32" spans="1:3" x14ac:dyDescent="0.25">
      <c r="A32">
        <v>26</v>
      </c>
      <c r="B32" t="str">
        <f>"00807854"</f>
        <v>00807854</v>
      </c>
      <c r="C32" t="s">
        <v>8</v>
      </c>
    </row>
    <row r="33" spans="1:3" x14ac:dyDescent="0.25">
      <c r="A33">
        <v>27</v>
      </c>
      <c r="B33" t="str">
        <f>"00319622"</f>
        <v>00319622</v>
      </c>
      <c r="C33" t="s">
        <v>6</v>
      </c>
    </row>
    <row r="34" spans="1:3" x14ac:dyDescent="0.25">
      <c r="A34">
        <v>28</v>
      </c>
      <c r="B34" t="str">
        <f>"201410012630"</f>
        <v>201410012630</v>
      </c>
      <c r="C34" t="s">
        <v>10</v>
      </c>
    </row>
    <row r="35" spans="1:3" x14ac:dyDescent="0.25">
      <c r="A35">
        <v>29</v>
      </c>
      <c r="B35" t="str">
        <f>"201406012276"</f>
        <v>201406012276</v>
      </c>
      <c r="C35" t="s">
        <v>6</v>
      </c>
    </row>
    <row r="36" spans="1:3" x14ac:dyDescent="0.25">
      <c r="A36">
        <v>30</v>
      </c>
      <c r="B36" t="str">
        <f>"201406002835"</f>
        <v>201406002835</v>
      </c>
      <c r="C36" t="s">
        <v>10</v>
      </c>
    </row>
    <row r="37" spans="1:3" x14ac:dyDescent="0.25">
      <c r="A37">
        <v>31</v>
      </c>
      <c r="B37" t="str">
        <f>"00426905"</f>
        <v>00426905</v>
      </c>
      <c r="C37" t="s">
        <v>8</v>
      </c>
    </row>
    <row r="38" spans="1:3" x14ac:dyDescent="0.25">
      <c r="A38">
        <v>32</v>
      </c>
      <c r="B38" t="str">
        <f>"200901000540"</f>
        <v>200901000540</v>
      </c>
      <c r="C38" t="s">
        <v>6</v>
      </c>
    </row>
    <row r="39" spans="1:3" x14ac:dyDescent="0.25">
      <c r="A39">
        <v>33</v>
      </c>
      <c r="B39" t="str">
        <f>"201406018380"</f>
        <v>201406018380</v>
      </c>
      <c r="C39" t="s">
        <v>8</v>
      </c>
    </row>
    <row r="40" spans="1:3" x14ac:dyDescent="0.25">
      <c r="A40">
        <v>34</v>
      </c>
      <c r="B40" t="str">
        <f>"00846515"</f>
        <v>00846515</v>
      </c>
      <c r="C40" t="s">
        <v>8</v>
      </c>
    </row>
    <row r="41" spans="1:3" x14ac:dyDescent="0.25">
      <c r="A41">
        <v>35</v>
      </c>
      <c r="B41" t="str">
        <f>"00174150"</f>
        <v>00174150</v>
      </c>
      <c r="C41" t="s">
        <v>8</v>
      </c>
    </row>
    <row r="42" spans="1:3" x14ac:dyDescent="0.25">
      <c r="A42">
        <v>36</v>
      </c>
      <c r="B42" t="str">
        <f>"00771531"</f>
        <v>00771531</v>
      </c>
      <c r="C42" t="s">
        <v>6</v>
      </c>
    </row>
    <row r="43" spans="1:3" x14ac:dyDescent="0.25">
      <c r="A43">
        <v>37</v>
      </c>
      <c r="B43" t="str">
        <f>"00173738"</f>
        <v>00173738</v>
      </c>
      <c r="C43" t="s">
        <v>6</v>
      </c>
    </row>
    <row r="44" spans="1:3" x14ac:dyDescent="0.25">
      <c r="A44">
        <v>38</v>
      </c>
      <c r="B44" t="str">
        <f>"00845375"</f>
        <v>00845375</v>
      </c>
      <c r="C44" t="s">
        <v>9</v>
      </c>
    </row>
    <row r="45" spans="1:3" x14ac:dyDescent="0.25">
      <c r="A45">
        <v>39</v>
      </c>
      <c r="B45" t="str">
        <f>"201406000278"</f>
        <v>201406000278</v>
      </c>
      <c r="C45" t="s">
        <v>8</v>
      </c>
    </row>
    <row r="46" spans="1:3" x14ac:dyDescent="0.25">
      <c r="A46">
        <v>40</v>
      </c>
      <c r="B46" t="str">
        <f>"00558048"</f>
        <v>00558048</v>
      </c>
      <c r="C46" t="s">
        <v>10</v>
      </c>
    </row>
    <row r="47" spans="1:3" x14ac:dyDescent="0.25">
      <c r="A47">
        <v>41</v>
      </c>
      <c r="B47" t="str">
        <f>"201409000464"</f>
        <v>201409000464</v>
      </c>
      <c r="C47" t="s">
        <v>8</v>
      </c>
    </row>
    <row r="48" spans="1:3" x14ac:dyDescent="0.25">
      <c r="A48">
        <v>42</v>
      </c>
      <c r="B48" t="str">
        <f>"201406002681"</f>
        <v>201406002681</v>
      </c>
      <c r="C48" t="s">
        <v>7</v>
      </c>
    </row>
    <row r="49" spans="1:3" x14ac:dyDescent="0.25">
      <c r="A49">
        <v>43</v>
      </c>
      <c r="B49" t="str">
        <f>"201409003648"</f>
        <v>201409003648</v>
      </c>
      <c r="C49" t="s">
        <v>8</v>
      </c>
    </row>
    <row r="50" spans="1:3" x14ac:dyDescent="0.25">
      <c r="A50">
        <v>44</v>
      </c>
      <c r="B50" t="str">
        <f>"00833760"</f>
        <v>00833760</v>
      </c>
      <c r="C50" t="s">
        <v>8</v>
      </c>
    </row>
    <row r="51" spans="1:3" x14ac:dyDescent="0.25">
      <c r="A51">
        <v>45</v>
      </c>
      <c r="B51" t="str">
        <f>"00487854"</f>
        <v>00487854</v>
      </c>
      <c r="C51" t="s">
        <v>8</v>
      </c>
    </row>
    <row r="52" spans="1:3" x14ac:dyDescent="0.25">
      <c r="A52">
        <v>46</v>
      </c>
      <c r="B52" t="str">
        <f>"00241955"</f>
        <v>00241955</v>
      </c>
      <c r="C52" t="s">
        <v>10</v>
      </c>
    </row>
    <row r="53" spans="1:3" x14ac:dyDescent="0.25">
      <c r="A53">
        <v>47</v>
      </c>
      <c r="B53" t="str">
        <f>"00801761"</f>
        <v>00801761</v>
      </c>
      <c r="C53" t="s">
        <v>6</v>
      </c>
    </row>
    <row r="54" spans="1:3" x14ac:dyDescent="0.25">
      <c r="A54">
        <v>48</v>
      </c>
      <c r="B54" t="str">
        <f>"00012382"</f>
        <v>00012382</v>
      </c>
      <c r="C54" t="s">
        <v>7</v>
      </c>
    </row>
    <row r="55" spans="1:3" x14ac:dyDescent="0.25">
      <c r="A55">
        <v>49</v>
      </c>
      <c r="B55" t="str">
        <f>"201406017489"</f>
        <v>201406017489</v>
      </c>
      <c r="C55" t="s">
        <v>7</v>
      </c>
    </row>
    <row r="56" spans="1:3" x14ac:dyDescent="0.25">
      <c r="A56">
        <v>50</v>
      </c>
      <c r="B56" t="str">
        <f>"00758209"</f>
        <v>00758209</v>
      </c>
      <c r="C56" t="s">
        <v>10</v>
      </c>
    </row>
    <row r="57" spans="1:3" x14ac:dyDescent="0.25">
      <c r="A57">
        <v>51</v>
      </c>
      <c r="B57" t="str">
        <f>"00826376"</f>
        <v>00826376</v>
      </c>
      <c r="C57" t="s">
        <v>6</v>
      </c>
    </row>
    <row r="58" spans="1:3" x14ac:dyDescent="0.25">
      <c r="A58">
        <v>52</v>
      </c>
      <c r="B58" t="str">
        <f>"200910000046"</f>
        <v>200910000046</v>
      </c>
      <c r="C58" t="s">
        <v>10</v>
      </c>
    </row>
    <row r="59" spans="1:3" x14ac:dyDescent="0.25">
      <c r="A59">
        <v>53</v>
      </c>
      <c r="B59" t="str">
        <f>"00825777"</f>
        <v>00825777</v>
      </c>
      <c r="C59" t="s">
        <v>10</v>
      </c>
    </row>
    <row r="60" spans="1:3" x14ac:dyDescent="0.25">
      <c r="A60">
        <v>54</v>
      </c>
      <c r="B60" t="str">
        <f>"00741574"</f>
        <v>00741574</v>
      </c>
      <c r="C60" t="s">
        <v>8</v>
      </c>
    </row>
    <row r="61" spans="1:3" x14ac:dyDescent="0.25">
      <c r="A61">
        <v>55</v>
      </c>
      <c r="B61" t="str">
        <f>"201511022855"</f>
        <v>201511022855</v>
      </c>
      <c r="C61" t="s">
        <v>10</v>
      </c>
    </row>
    <row r="62" spans="1:3" x14ac:dyDescent="0.25">
      <c r="A62">
        <v>56</v>
      </c>
      <c r="B62" t="str">
        <f>"200911000461"</f>
        <v>200911000461</v>
      </c>
      <c r="C62" t="s">
        <v>8</v>
      </c>
    </row>
    <row r="63" spans="1:3" x14ac:dyDescent="0.25">
      <c r="A63">
        <v>57</v>
      </c>
      <c r="B63" t="str">
        <f>"201412001326"</f>
        <v>201412001326</v>
      </c>
      <c r="C63" t="s">
        <v>8</v>
      </c>
    </row>
    <row r="64" spans="1:3" x14ac:dyDescent="0.25">
      <c r="A64">
        <v>58</v>
      </c>
      <c r="B64" t="str">
        <f>"00844799"</f>
        <v>00844799</v>
      </c>
      <c r="C64" t="s">
        <v>10</v>
      </c>
    </row>
    <row r="65" spans="1:3" x14ac:dyDescent="0.25">
      <c r="A65">
        <v>59</v>
      </c>
      <c r="B65" t="str">
        <f>"201412003758"</f>
        <v>201412003758</v>
      </c>
      <c r="C65" t="s">
        <v>6</v>
      </c>
    </row>
    <row r="66" spans="1:3" x14ac:dyDescent="0.25">
      <c r="A66">
        <v>60</v>
      </c>
      <c r="B66" t="str">
        <f>"00163329"</f>
        <v>00163329</v>
      </c>
      <c r="C66" t="s">
        <v>6</v>
      </c>
    </row>
    <row r="67" spans="1:3" x14ac:dyDescent="0.25">
      <c r="A67">
        <v>61</v>
      </c>
      <c r="B67" t="str">
        <f>"00788008"</f>
        <v>00788008</v>
      </c>
      <c r="C67" t="s">
        <v>6</v>
      </c>
    </row>
    <row r="68" spans="1:3" x14ac:dyDescent="0.25">
      <c r="A68">
        <v>62</v>
      </c>
      <c r="B68" t="str">
        <f>"201402000795"</f>
        <v>201402000795</v>
      </c>
      <c r="C68" t="s">
        <v>8</v>
      </c>
    </row>
    <row r="69" spans="1:3" x14ac:dyDescent="0.25">
      <c r="A69">
        <v>63</v>
      </c>
      <c r="B69" t="str">
        <f>"00762767"</f>
        <v>00762767</v>
      </c>
      <c r="C69" t="s">
        <v>7</v>
      </c>
    </row>
    <row r="70" spans="1:3" x14ac:dyDescent="0.25">
      <c r="A70">
        <v>64</v>
      </c>
      <c r="B70" t="str">
        <f>"00159059"</f>
        <v>00159059</v>
      </c>
      <c r="C70" t="s">
        <v>8</v>
      </c>
    </row>
    <row r="71" spans="1:3" x14ac:dyDescent="0.25">
      <c r="A71">
        <v>65</v>
      </c>
      <c r="B71" t="str">
        <f>"201408000270"</f>
        <v>201408000270</v>
      </c>
      <c r="C71" t="s">
        <v>10</v>
      </c>
    </row>
    <row r="72" spans="1:3" x14ac:dyDescent="0.25">
      <c r="A72">
        <v>66</v>
      </c>
      <c r="B72" t="str">
        <f>"00847906"</f>
        <v>00847906</v>
      </c>
      <c r="C72" t="s">
        <v>8</v>
      </c>
    </row>
    <row r="73" spans="1:3" x14ac:dyDescent="0.25">
      <c r="A73">
        <v>67</v>
      </c>
      <c r="B73" t="str">
        <f>"00257648"</f>
        <v>00257648</v>
      </c>
      <c r="C73" t="s">
        <v>6</v>
      </c>
    </row>
    <row r="74" spans="1:3" x14ac:dyDescent="0.25">
      <c r="A74">
        <v>68</v>
      </c>
      <c r="B74" t="str">
        <f>"00848708"</f>
        <v>00848708</v>
      </c>
      <c r="C74" t="s">
        <v>8</v>
      </c>
    </row>
    <row r="75" spans="1:3" x14ac:dyDescent="0.25">
      <c r="A75">
        <v>69</v>
      </c>
      <c r="B75" t="str">
        <f>"00196145"</f>
        <v>00196145</v>
      </c>
      <c r="C75" t="s">
        <v>6</v>
      </c>
    </row>
    <row r="76" spans="1:3" x14ac:dyDescent="0.25">
      <c r="A76">
        <v>70</v>
      </c>
      <c r="B76" t="str">
        <f>"00109721"</f>
        <v>00109721</v>
      </c>
      <c r="C76" t="s">
        <v>7</v>
      </c>
    </row>
    <row r="77" spans="1:3" x14ac:dyDescent="0.25">
      <c r="A77">
        <v>71</v>
      </c>
      <c r="B77" t="str">
        <f>"201409002513"</f>
        <v>201409002513</v>
      </c>
      <c r="C77" t="s">
        <v>8</v>
      </c>
    </row>
    <row r="78" spans="1:3" x14ac:dyDescent="0.25">
      <c r="A78">
        <v>72</v>
      </c>
      <c r="B78" t="str">
        <f>"00798088"</f>
        <v>00798088</v>
      </c>
      <c r="C78" t="s">
        <v>6</v>
      </c>
    </row>
    <row r="79" spans="1:3" x14ac:dyDescent="0.25">
      <c r="A79">
        <v>73</v>
      </c>
      <c r="B79" t="str">
        <f>"00008508"</f>
        <v>00008508</v>
      </c>
      <c r="C79" t="s">
        <v>8</v>
      </c>
    </row>
    <row r="80" spans="1:3" x14ac:dyDescent="0.25">
      <c r="A80">
        <v>74</v>
      </c>
      <c r="B80" t="str">
        <f>"00841880"</f>
        <v>00841880</v>
      </c>
      <c r="C80" t="s">
        <v>8</v>
      </c>
    </row>
    <row r="81" spans="1:3" x14ac:dyDescent="0.25">
      <c r="A81">
        <v>75</v>
      </c>
      <c r="B81" t="str">
        <f>"00475412"</f>
        <v>00475412</v>
      </c>
      <c r="C81" t="s">
        <v>8</v>
      </c>
    </row>
    <row r="82" spans="1:3" x14ac:dyDescent="0.25">
      <c r="A82">
        <v>76</v>
      </c>
      <c r="B82" t="str">
        <f>"00451693"</f>
        <v>00451693</v>
      </c>
      <c r="C82" t="s">
        <v>10</v>
      </c>
    </row>
    <row r="83" spans="1:3" x14ac:dyDescent="0.25">
      <c r="A83">
        <v>77</v>
      </c>
      <c r="B83" t="str">
        <f>"201511017964"</f>
        <v>201511017964</v>
      </c>
      <c r="C83" t="s">
        <v>7</v>
      </c>
    </row>
    <row r="84" spans="1:3" x14ac:dyDescent="0.25">
      <c r="A84">
        <v>78</v>
      </c>
      <c r="B84" t="str">
        <f>"200712002907"</f>
        <v>200712002907</v>
      </c>
      <c r="C84" t="s">
        <v>8</v>
      </c>
    </row>
    <row r="85" spans="1:3" x14ac:dyDescent="0.25">
      <c r="A85">
        <v>79</v>
      </c>
      <c r="B85" t="str">
        <f>"00652923"</f>
        <v>00652923</v>
      </c>
      <c r="C85" t="s">
        <v>6</v>
      </c>
    </row>
    <row r="86" spans="1:3" x14ac:dyDescent="0.25">
      <c r="A86">
        <v>80</v>
      </c>
      <c r="B86" t="str">
        <f>"00776256"</f>
        <v>00776256</v>
      </c>
      <c r="C86" t="s">
        <v>10</v>
      </c>
    </row>
    <row r="87" spans="1:3" x14ac:dyDescent="0.25">
      <c r="A87">
        <v>81</v>
      </c>
      <c r="B87" t="str">
        <f>"201511038546"</f>
        <v>201511038546</v>
      </c>
      <c r="C87" t="s">
        <v>8</v>
      </c>
    </row>
    <row r="88" spans="1:3" x14ac:dyDescent="0.25">
      <c r="A88">
        <v>82</v>
      </c>
      <c r="B88" t="str">
        <f>"00808017"</f>
        <v>00808017</v>
      </c>
      <c r="C88" t="s">
        <v>10</v>
      </c>
    </row>
    <row r="89" spans="1:3" x14ac:dyDescent="0.25">
      <c r="A89">
        <v>83</v>
      </c>
      <c r="B89" t="str">
        <f>"201604003537"</f>
        <v>201604003537</v>
      </c>
      <c r="C89" t="s">
        <v>6</v>
      </c>
    </row>
    <row r="90" spans="1:3" x14ac:dyDescent="0.25">
      <c r="A90">
        <v>84</v>
      </c>
      <c r="B90" t="str">
        <f>"201401002499"</f>
        <v>201401002499</v>
      </c>
      <c r="C90" t="s">
        <v>6</v>
      </c>
    </row>
    <row r="91" spans="1:3" x14ac:dyDescent="0.25">
      <c r="A91">
        <v>85</v>
      </c>
      <c r="B91" t="str">
        <f>"00772943"</f>
        <v>00772943</v>
      </c>
      <c r="C91" t="s">
        <v>10</v>
      </c>
    </row>
    <row r="92" spans="1:3" x14ac:dyDescent="0.25">
      <c r="A92">
        <v>86</v>
      </c>
      <c r="B92" t="str">
        <f>"00802367"</f>
        <v>00802367</v>
      </c>
      <c r="C92" t="s">
        <v>6</v>
      </c>
    </row>
    <row r="93" spans="1:3" x14ac:dyDescent="0.25">
      <c r="A93">
        <v>87</v>
      </c>
      <c r="B93" t="str">
        <f>"201410009872"</f>
        <v>201410009872</v>
      </c>
      <c r="C93" t="s">
        <v>6</v>
      </c>
    </row>
    <row r="94" spans="1:3" x14ac:dyDescent="0.25">
      <c r="A94">
        <v>88</v>
      </c>
      <c r="B94" t="str">
        <f>"201402008928"</f>
        <v>201402008928</v>
      </c>
      <c r="C94" t="s">
        <v>8</v>
      </c>
    </row>
    <row r="95" spans="1:3" x14ac:dyDescent="0.25">
      <c r="A95">
        <v>89</v>
      </c>
      <c r="B95" t="str">
        <f>"00824490"</f>
        <v>00824490</v>
      </c>
      <c r="C95" t="s">
        <v>8</v>
      </c>
    </row>
    <row r="96" spans="1:3" x14ac:dyDescent="0.25">
      <c r="A96">
        <v>90</v>
      </c>
      <c r="B96" t="str">
        <f>"201511027734"</f>
        <v>201511027734</v>
      </c>
      <c r="C96" t="s">
        <v>6</v>
      </c>
    </row>
    <row r="97" spans="1:3" x14ac:dyDescent="0.25">
      <c r="A97">
        <v>91</v>
      </c>
      <c r="B97" t="str">
        <f>"00435948"</f>
        <v>00435948</v>
      </c>
      <c r="C97" t="s">
        <v>7</v>
      </c>
    </row>
    <row r="98" spans="1:3" x14ac:dyDescent="0.25">
      <c r="A98">
        <v>92</v>
      </c>
      <c r="B98" t="str">
        <f>"00842335"</f>
        <v>00842335</v>
      </c>
      <c r="C98" t="s">
        <v>11</v>
      </c>
    </row>
    <row r="99" spans="1:3" x14ac:dyDescent="0.25">
      <c r="A99">
        <v>93</v>
      </c>
      <c r="B99" t="str">
        <f>"00792327"</f>
        <v>00792327</v>
      </c>
      <c r="C99" t="s">
        <v>8</v>
      </c>
    </row>
    <row r="100" spans="1:3" x14ac:dyDescent="0.25">
      <c r="A100">
        <v>94</v>
      </c>
      <c r="B100" t="str">
        <f>"00843526"</f>
        <v>00843526</v>
      </c>
      <c r="C100" t="s">
        <v>8</v>
      </c>
    </row>
    <row r="101" spans="1:3" x14ac:dyDescent="0.25">
      <c r="A101">
        <v>95</v>
      </c>
      <c r="B101" t="str">
        <f>"201409000262"</f>
        <v>201409000262</v>
      </c>
      <c r="C101" t="s">
        <v>6</v>
      </c>
    </row>
    <row r="102" spans="1:3" x14ac:dyDescent="0.25">
      <c r="A102">
        <v>96</v>
      </c>
      <c r="B102" t="str">
        <f>"00497265"</f>
        <v>00497265</v>
      </c>
      <c r="C102" t="s">
        <v>8</v>
      </c>
    </row>
    <row r="103" spans="1:3" x14ac:dyDescent="0.25">
      <c r="A103">
        <v>97</v>
      </c>
      <c r="B103" t="str">
        <f>"00499780"</f>
        <v>00499780</v>
      </c>
      <c r="C103" t="s">
        <v>7</v>
      </c>
    </row>
    <row r="104" spans="1:3" x14ac:dyDescent="0.25">
      <c r="A104">
        <v>98</v>
      </c>
      <c r="B104" t="str">
        <f>"00297500"</f>
        <v>00297500</v>
      </c>
      <c r="C104" t="s">
        <v>8</v>
      </c>
    </row>
    <row r="105" spans="1:3" x14ac:dyDescent="0.25">
      <c r="A105">
        <v>99</v>
      </c>
      <c r="B105" t="str">
        <f>"00849664"</f>
        <v>00849664</v>
      </c>
      <c r="C105" t="s">
        <v>9</v>
      </c>
    </row>
    <row r="106" spans="1:3" x14ac:dyDescent="0.25">
      <c r="A106">
        <v>100</v>
      </c>
      <c r="B106" t="str">
        <f>"201410007555"</f>
        <v>201410007555</v>
      </c>
      <c r="C106" t="s">
        <v>8</v>
      </c>
    </row>
    <row r="107" spans="1:3" x14ac:dyDescent="0.25">
      <c r="A107">
        <v>101</v>
      </c>
      <c r="B107" t="str">
        <f>"201406001009"</f>
        <v>201406001009</v>
      </c>
      <c r="C107" t="s">
        <v>7</v>
      </c>
    </row>
    <row r="108" spans="1:3" x14ac:dyDescent="0.25">
      <c r="A108">
        <v>102</v>
      </c>
      <c r="B108" t="str">
        <f>"201511030877"</f>
        <v>201511030877</v>
      </c>
      <c r="C108" t="s">
        <v>8</v>
      </c>
    </row>
    <row r="109" spans="1:3" x14ac:dyDescent="0.25">
      <c r="A109">
        <v>103</v>
      </c>
      <c r="B109" t="str">
        <f>"00325240"</f>
        <v>00325240</v>
      </c>
      <c r="C109" t="s">
        <v>6</v>
      </c>
    </row>
    <row r="110" spans="1:3" x14ac:dyDescent="0.25">
      <c r="A110">
        <v>104</v>
      </c>
      <c r="B110" t="str">
        <f>"201406001414"</f>
        <v>201406001414</v>
      </c>
      <c r="C110" t="s">
        <v>7</v>
      </c>
    </row>
    <row r="111" spans="1:3" x14ac:dyDescent="0.25">
      <c r="A111">
        <v>105</v>
      </c>
      <c r="B111" t="str">
        <f>"201505000514"</f>
        <v>201505000514</v>
      </c>
      <c r="C111" t="s">
        <v>7</v>
      </c>
    </row>
    <row r="112" spans="1:3" x14ac:dyDescent="0.25">
      <c r="A112">
        <v>106</v>
      </c>
      <c r="B112" t="str">
        <f>"00338255"</f>
        <v>00338255</v>
      </c>
      <c r="C112" t="s">
        <v>8</v>
      </c>
    </row>
    <row r="113" spans="1:3" x14ac:dyDescent="0.25">
      <c r="A113">
        <v>107</v>
      </c>
      <c r="B113" t="str">
        <f>"00336785"</f>
        <v>00336785</v>
      </c>
      <c r="C113" t="s">
        <v>8</v>
      </c>
    </row>
    <row r="114" spans="1:3" x14ac:dyDescent="0.25">
      <c r="A114">
        <v>108</v>
      </c>
      <c r="B114" t="str">
        <f>"00356462"</f>
        <v>00356462</v>
      </c>
      <c r="C114" t="str">
        <f>"007"</f>
        <v>007</v>
      </c>
    </row>
    <row r="115" spans="1:3" x14ac:dyDescent="0.25">
      <c r="A115">
        <v>109</v>
      </c>
      <c r="B115" t="str">
        <f>"200810000626"</f>
        <v>200810000626</v>
      </c>
      <c r="C115" t="s">
        <v>7</v>
      </c>
    </row>
    <row r="116" spans="1:3" x14ac:dyDescent="0.25">
      <c r="A116">
        <v>110</v>
      </c>
      <c r="B116" t="str">
        <f>"00490203"</f>
        <v>00490203</v>
      </c>
      <c r="C116" t="s">
        <v>6</v>
      </c>
    </row>
    <row r="117" spans="1:3" x14ac:dyDescent="0.25">
      <c r="A117">
        <v>111</v>
      </c>
      <c r="B117" t="str">
        <f>"201412005151"</f>
        <v>201412005151</v>
      </c>
      <c r="C117" t="s">
        <v>6</v>
      </c>
    </row>
    <row r="118" spans="1:3" x14ac:dyDescent="0.25">
      <c r="A118">
        <v>112</v>
      </c>
      <c r="B118" t="str">
        <f>"00013430"</f>
        <v>00013430</v>
      </c>
      <c r="C118" t="s">
        <v>8</v>
      </c>
    </row>
    <row r="119" spans="1:3" x14ac:dyDescent="0.25">
      <c r="A119">
        <v>113</v>
      </c>
      <c r="B119" t="str">
        <f>"00251540"</f>
        <v>00251540</v>
      </c>
      <c r="C119" t="s">
        <v>8</v>
      </c>
    </row>
    <row r="120" spans="1:3" x14ac:dyDescent="0.25">
      <c r="A120">
        <v>114</v>
      </c>
      <c r="B120" t="str">
        <f>"201406000450"</f>
        <v>201406000450</v>
      </c>
      <c r="C120" t="s">
        <v>6</v>
      </c>
    </row>
    <row r="121" spans="1:3" x14ac:dyDescent="0.25">
      <c r="A121">
        <v>115</v>
      </c>
      <c r="B121" t="str">
        <f>"00824356"</f>
        <v>00824356</v>
      </c>
      <c r="C121" t="s">
        <v>8</v>
      </c>
    </row>
    <row r="122" spans="1:3" x14ac:dyDescent="0.25">
      <c r="A122">
        <v>116</v>
      </c>
      <c r="B122" t="str">
        <f>"00502004"</f>
        <v>00502004</v>
      </c>
      <c r="C122" t="s">
        <v>10</v>
      </c>
    </row>
    <row r="123" spans="1:3" x14ac:dyDescent="0.25">
      <c r="A123">
        <v>117</v>
      </c>
      <c r="B123" t="str">
        <f>"00662601"</f>
        <v>00662601</v>
      </c>
      <c r="C123" t="s">
        <v>6</v>
      </c>
    </row>
    <row r="124" spans="1:3" x14ac:dyDescent="0.25">
      <c r="A124">
        <v>118</v>
      </c>
      <c r="B124" t="str">
        <f>"201410012318"</f>
        <v>201410012318</v>
      </c>
      <c r="C124" t="s">
        <v>6</v>
      </c>
    </row>
    <row r="125" spans="1:3" x14ac:dyDescent="0.25">
      <c r="A125">
        <v>119</v>
      </c>
      <c r="B125" t="str">
        <f>"00459563"</f>
        <v>00459563</v>
      </c>
      <c r="C125" t="s">
        <v>10</v>
      </c>
    </row>
    <row r="126" spans="1:3" x14ac:dyDescent="0.25">
      <c r="A126">
        <v>120</v>
      </c>
      <c r="B126" t="str">
        <f>"00212956"</f>
        <v>00212956</v>
      </c>
      <c r="C126" t="s">
        <v>8</v>
      </c>
    </row>
    <row r="127" spans="1:3" x14ac:dyDescent="0.25">
      <c r="A127">
        <v>121</v>
      </c>
      <c r="B127" t="str">
        <f>"00718369"</f>
        <v>00718369</v>
      </c>
      <c r="C127" t="s">
        <v>6</v>
      </c>
    </row>
    <row r="128" spans="1:3" x14ac:dyDescent="0.25">
      <c r="A128">
        <v>122</v>
      </c>
      <c r="B128" t="str">
        <f>"201406003033"</f>
        <v>201406003033</v>
      </c>
      <c r="C128" t="str">
        <f>"001"</f>
        <v>001</v>
      </c>
    </row>
    <row r="129" spans="1:3" x14ac:dyDescent="0.25">
      <c r="A129">
        <v>123</v>
      </c>
      <c r="B129" t="str">
        <f>"00175668"</f>
        <v>00175668</v>
      </c>
      <c r="C129" t="s">
        <v>8</v>
      </c>
    </row>
    <row r="130" spans="1:3" x14ac:dyDescent="0.25">
      <c r="A130">
        <v>124</v>
      </c>
      <c r="B130" t="str">
        <f>"00251644"</f>
        <v>00251644</v>
      </c>
      <c r="C130" t="s">
        <v>7</v>
      </c>
    </row>
    <row r="131" spans="1:3" x14ac:dyDescent="0.25">
      <c r="A131">
        <v>125</v>
      </c>
      <c r="B131" t="str">
        <f>"201411002466"</f>
        <v>201411002466</v>
      </c>
      <c r="C131" t="s">
        <v>6</v>
      </c>
    </row>
    <row r="132" spans="1:3" x14ac:dyDescent="0.25">
      <c r="A132">
        <v>126</v>
      </c>
      <c r="B132" t="str">
        <f>"00633737"</f>
        <v>00633737</v>
      </c>
      <c r="C132" t="s">
        <v>8</v>
      </c>
    </row>
    <row r="133" spans="1:3" x14ac:dyDescent="0.25">
      <c r="A133">
        <v>127</v>
      </c>
      <c r="B133" t="str">
        <f>"201102000102"</f>
        <v>201102000102</v>
      </c>
      <c r="C133" t="s">
        <v>12</v>
      </c>
    </row>
    <row r="134" spans="1:3" x14ac:dyDescent="0.25">
      <c r="A134">
        <v>128</v>
      </c>
      <c r="B134" t="str">
        <f>"201511028658"</f>
        <v>201511028658</v>
      </c>
      <c r="C134" t="s">
        <v>8</v>
      </c>
    </row>
    <row r="135" spans="1:3" x14ac:dyDescent="0.25">
      <c r="A135">
        <v>129</v>
      </c>
      <c r="B135" t="str">
        <f>"00479410"</f>
        <v>00479410</v>
      </c>
      <c r="C135" t="s">
        <v>10</v>
      </c>
    </row>
    <row r="136" spans="1:3" x14ac:dyDescent="0.25">
      <c r="A136">
        <v>130</v>
      </c>
      <c r="B136" t="str">
        <f>"00820564"</f>
        <v>00820564</v>
      </c>
      <c r="C136" t="s">
        <v>10</v>
      </c>
    </row>
    <row r="137" spans="1:3" x14ac:dyDescent="0.25">
      <c r="A137">
        <v>131</v>
      </c>
      <c r="B137" t="str">
        <f>"200801007584"</f>
        <v>200801007584</v>
      </c>
      <c r="C137" t="s">
        <v>10</v>
      </c>
    </row>
    <row r="138" spans="1:3" x14ac:dyDescent="0.25">
      <c r="A138">
        <v>132</v>
      </c>
      <c r="B138" t="str">
        <f>"201511004860"</f>
        <v>201511004860</v>
      </c>
      <c r="C138" t="s">
        <v>6</v>
      </c>
    </row>
    <row r="139" spans="1:3" x14ac:dyDescent="0.25">
      <c r="A139">
        <v>133</v>
      </c>
      <c r="B139" t="str">
        <f>"00111101"</f>
        <v>00111101</v>
      </c>
      <c r="C139" t="s">
        <v>8</v>
      </c>
    </row>
    <row r="140" spans="1:3" x14ac:dyDescent="0.25">
      <c r="A140">
        <v>134</v>
      </c>
      <c r="B140" t="str">
        <f>"00041318"</f>
        <v>00041318</v>
      </c>
      <c r="C140" t="s">
        <v>8</v>
      </c>
    </row>
    <row r="141" spans="1:3" x14ac:dyDescent="0.25">
      <c r="A141">
        <v>135</v>
      </c>
      <c r="B141" t="str">
        <f>"00557503"</f>
        <v>00557503</v>
      </c>
      <c r="C141" t="s">
        <v>6</v>
      </c>
    </row>
    <row r="142" spans="1:3" x14ac:dyDescent="0.25">
      <c r="A142">
        <v>136</v>
      </c>
      <c r="B142" t="str">
        <f>"200802000196"</f>
        <v>200802000196</v>
      </c>
      <c r="C142" t="s">
        <v>10</v>
      </c>
    </row>
    <row r="143" spans="1:3" x14ac:dyDescent="0.25">
      <c r="A143">
        <v>137</v>
      </c>
      <c r="B143" t="str">
        <f>"00823728"</f>
        <v>00823728</v>
      </c>
      <c r="C143" t="s">
        <v>8</v>
      </c>
    </row>
    <row r="144" spans="1:3" x14ac:dyDescent="0.25">
      <c r="A144">
        <v>138</v>
      </c>
      <c r="B144" t="str">
        <f>"201502001415"</f>
        <v>201502001415</v>
      </c>
      <c r="C144" t="s">
        <v>7</v>
      </c>
    </row>
    <row r="145" spans="1:3" x14ac:dyDescent="0.25">
      <c r="A145">
        <v>139</v>
      </c>
      <c r="B145" t="str">
        <f>"00842270"</f>
        <v>00842270</v>
      </c>
      <c r="C145" t="s">
        <v>8</v>
      </c>
    </row>
    <row r="146" spans="1:3" x14ac:dyDescent="0.25">
      <c r="A146">
        <v>140</v>
      </c>
      <c r="B146" t="str">
        <f>"201402004708"</f>
        <v>201402004708</v>
      </c>
      <c r="C146" t="s">
        <v>8</v>
      </c>
    </row>
    <row r="147" spans="1:3" x14ac:dyDescent="0.25">
      <c r="A147">
        <v>141</v>
      </c>
      <c r="B147" t="str">
        <f>"00172809"</f>
        <v>00172809</v>
      </c>
      <c r="C147" t="s">
        <v>6</v>
      </c>
    </row>
    <row r="148" spans="1:3" x14ac:dyDescent="0.25">
      <c r="A148">
        <v>142</v>
      </c>
      <c r="B148" t="str">
        <f>"00735592"</f>
        <v>00735592</v>
      </c>
      <c r="C148" t="s">
        <v>6</v>
      </c>
    </row>
    <row r="149" spans="1:3" x14ac:dyDescent="0.25">
      <c r="A149">
        <v>143</v>
      </c>
      <c r="B149" t="str">
        <f>"201410002821"</f>
        <v>201410002821</v>
      </c>
      <c r="C149" t="s">
        <v>6</v>
      </c>
    </row>
    <row r="150" spans="1:3" x14ac:dyDescent="0.25">
      <c r="A150">
        <v>144</v>
      </c>
      <c r="B150" t="str">
        <f>"00107281"</f>
        <v>00107281</v>
      </c>
      <c r="C150" t="s">
        <v>6</v>
      </c>
    </row>
    <row r="151" spans="1:3" x14ac:dyDescent="0.25">
      <c r="A151">
        <v>145</v>
      </c>
      <c r="B151" t="str">
        <f>"00461226"</f>
        <v>00461226</v>
      </c>
      <c r="C151" t="s">
        <v>10</v>
      </c>
    </row>
    <row r="152" spans="1:3" x14ac:dyDescent="0.25">
      <c r="A152">
        <v>146</v>
      </c>
      <c r="B152" t="str">
        <f>"200801006796"</f>
        <v>200801006796</v>
      </c>
      <c r="C152" t="s">
        <v>6</v>
      </c>
    </row>
    <row r="153" spans="1:3" x14ac:dyDescent="0.25">
      <c r="A153">
        <v>147</v>
      </c>
      <c r="B153" t="str">
        <f>"00782008"</f>
        <v>00782008</v>
      </c>
      <c r="C153" t="s">
        <v>8</v>
      </c>
    </row>
    <row r="154" spans="1:3" x14ac:dyDescent="0.25">
      <c r="A154">
        <v>148</v>
      </c>
      <c r="B154" t="str">
        <f>"00842986"</f>
        <v>00842986</v>
      </c>
      <c r="C154" t="s">
        <v>10</v>
      </c>
    </row>
    <row r="155" spans="1:3" x14ac:dyDescent="0.25">
      <c r="A155">
        <v>149</v>
      </c>
      <c r="B155" t="str">
        <f>"00435947"</f>
        <v>00435947</v>
      </c>
      <c r="C155" t="s">
        <v>8</v>
      </c>
    </row>
    <row r="156" spans="1:3" x14ac:dyDescent="0.25">
      <c r="A156">
        <v>150</v>
      </c>
      <c r="B156" t="str">
        <f>"00214993"</f>
        <v>00214993</v>
      </c>
      <c r="C156" t="s">
        <v>6</v>
      </c>
    </row>
    <row r="157" spans="1:3" x14ac:dyDescent="0.25">
      <c r="A157">
        <v>151</v>
      </c>
      <c r="B157" t="str">
        <f>"201511014036"</f>
        <v>201511014036</v>
      </c>
      <c r="C157" t="s">
        <v>6</v>
      </c>
    </row>
    <row r="158" spans="1:3" x14ac:dyDescent="0.25">
      <c r="A158">
        <v>152</v>
      </c>
      <c r="B158" t="str">
        <f>"00467067"</f>
        <v>00467067</v>
      </c>
      <c r="C158" t="s">
        <v>6</v>
      </c>
    </row>
    <row r="159" spans="1:3" x14ac:dyDescent="0.25">
      <c r="A159">
        <v>153</v>
      </c>
      <c r="B159" t="str">
        <f>"00156207"</f>
        <v>00156207</v>
      </c>
      <c r="C159" t="s">
        <v>9</v>
      </c>
    </row>
    <row r="160" spans="1:3" x14ac:dyDescent="0.25">
      <c r="A160">
        <v>154</v>
      </c>
      <c r="B160" t="str">
        <f>"00844122"</f>
        <v>00844122</v>
      </c>
      <c r="C160" t="s">
        <v>7</v>
      </c>
    </row>
    <row r="161" spans="1:3" x14ac:dyDescent="0.25">
      <c r="A161">
        <v>155</v>
      </c>
      <c r="B161" t="str">
        <f>"00547908"</f>
        <v>00547908</v>
      </c>
      <c r="C161" t="s">
        <v>8</v>
      </c>
    </row>
    <row r="162" spans="1:3" x14ac:dyDescent="0.25">
      <c r="A162">
        <v>156</v>
      </c>
      <c r="B162" t="str">
        <f>"201412000139"</f>
        <v>201412000139</v>
      </c>
      <c r="C162" t="s">
        <v>7</v>
      </c>
    </row>
    <row r="163" spans="1:3" x14ac:dyDescent="0.25">
      <c r="A163">
        <v>157</v>
      </c>
      <c r="B163" t="str">
        <f>"00832023"</f>
        <v>00832023</v>
      </c>
      <c r="C163" t="s">
        <v>10</v>
      </c>
    </row>
    <row r="164" spans="1:3" x14ac:dyDescent="0.25">
      <c r="A164">
        <v>158</v>
      </c>
      <c r="B164" t="str">
        <f>"201506004066"</f>
        <v>201506004066</v>
      </c>
      <c r="C164" t="s">
        <v>8</v>
      </c>
    </row>
    <row r="165" spans="1:3" x14ac:dyDescent="0.25">
      <c r="A165">
        <v>159</v>
      </c>
      <c r="B165" t="str">
        <f>"00210254"</f>
        <v>00210254</v>
      </c>
      <c r="C165" t="s">
        <v>8</v>
      </c>
    </row>
    <row r="166" spans="1:3" x14ac:dyDescent="0.25">
      <c r="A166">
        <v>160</v>
      </c>
      <c r="B166" t="str">
        <f>"200811000387"</f>
        <v>200811000387</v>
      </c>
      <c r="C166" t="s">
        <v>10</v>
      </c>
    </row>
    <row r="167" spans="1:3" x14ac:dyDescent="0.25">
      <c r="A167">
        <v>161</v>
      </c>
      <c r="B167" t="str">
        <f>"201410000487"</f>
        <v>201410000487</v>
      </c>
      <c r="C167" t="s">
        <v>9</v>
      </c>
    </row>
    <row r="168" spans="1:3" x14ac:dyDescent="0.25">
      <c r="A168">
        <v>162</v>
      </c>
      <c r="B168" t="str">
        <f>"00182410"</f>
        <v>00182410</v>
      </c>
      <c r="C168" t="s">
        <v>8</v>
      </c>
    </row>
    <row r="169" spans="1:3" x14ac:dyDescent="0.25">
      <c r="A169">
        <v>163</v>
      </c>
      <c r="B169" t="str">
        <f>"00430847"</f>
        <v>00430847</v>
      </c>
      <c r="C169" t="s">
        <v>6</v>
      </c>
    </row>
    <row r="170" spans="1:3" x14ac:dyDescent="0.25">
      <c r="A170">
        <v>164</v>
      </c>
      <c r="B170" t="str">
        <f>"201511014911"</f>
        <v>201511014911</v>
      </c>
      <c r="C170" t="s">
        <v>8</v>
      </c>
    </row>
    <row r="171" spans="1:3" x14ac:dyDescent="0.25">
      <c r="A171">
        <v>165</v>
      </c>
      <c r="B171" t="str">
        <f>"00660444"</f>
        <v>00660444</v>
      </c>
      <c r="C171" t="s">
        <v>10</v>
      </c>
    </row>
    <row r="172" spans="1:3" x14ac:dyDescent="0.25">
      <c r="A172">
        <v>166</v>
      </c>
      <c r="B172" t="str">
        <f>"00519246"</f>
        <v>00519246</v>
      </c>
      <c r="C172" t="s">
        <v>8</v>
      </c>
    </row>
    <row r="173" spans="1:3" x14ac:dyDescent="0.25">
      <c r="A173">
        <v>167</v>
      </c>
      <c r="B173" t="str">
        <f>"201511009062"</f>
        <v>201511009062</v>
      </c>
      <c r="C173" t="s">
        <v>10</v>
      </c>
    </row>
    <row r="174" spans="1:3" x14ac:dyDescent="0.25">
      <c r="A174">
        <v>168</v>
      </c>
      <c r="B174" t="str">
        <f>"201310000106"</f>
        <v>201310000106</v>
      </c>
      <c r="C174" t="s">
        <v>13</v>
      </c>
    </row>
    <row r="175" spans="1:3" x14ac:dyDescent="0.25">
      <c r="A175">
        <v>169</v>
      </c>
      <c r="B175" t="str">
        <f>"201412000080"</f>
        <v>201412000080</v>
      </c>
      <c r="C175" t="s">
        <v>8</v>
      </c>
    </row>
    <row r="176" spans="1:3" x14ac:dyDescent="0.25">
      <c r="A176">
        <v>170</v>
      </c>
      <c r="B176" t="str">
        <f>"00751865"</f>
        <v>00751865</v>
      </c>
      <c r="C176" t="s">
        <v>8</v>
      </c>
    </row>
    <row r="177" spans="1:3" x14ac:dyDescent="0.25">
      <c r="A177">
        <v>171</v>
      </c>
      <c r="B177" t="str">
        <f>"00488655"</f>
        <v>00488655</v>
      </c>
      <c r="C177" t="s">
        <v>6</v>
      </c>
    </row>
    <row r="178" spans="1:3" x14ac:dyDescent="0.25">
      <c r="A178">
        <v>172</v>
      </c>
      <c r="B178" t="str">
        <f>"00333001"</f>
        <v>00333001</v>
      </c>
      <c r="C178" t="s">
        <v>10</v>
      </c>
    </row>
    <row r="179" spans="1:3" x14ac:dyDescent="0.25">
      <c r="A179">
        <v>173</v>
      </c>
      <c r="B179" t="str">
        <f>"00479403"</f>
        <v>00479403</v>
      </c>
      <c r="C179" t="s">
        <v>8</v>
      </c>
    </row>
    <row r="180" spans="1:3" x14ac:dyDescent="0.25">
      <c r="A180">
        <v>174</v>
      </c>
      <c r="B180" t="str">
        <f>"201410012518"</f>
        <v>201410012518</v>
      </c>
      <c r="C180" t="s">
        <v>7</v>
      </c>
    </row>
    <row r="181" spans="1:3" x14ac:dyDescent="0.25">
      <c r="A181">
        <v>175</v>
      </c>
      <c r="B181" t="str">
        <f>"201511040857"</f>
        <v>201511040857</v>
      </c>
      <c r="C181" t="s">
        <v>8</v>
      </c>
    </row>
    <row r="182" spans="1:3" x14ac:dyDescent="0.25">
      <c r="A182">
        <v>176</v>
      </c>
      <c r="B182" t="str">
        <f>"00186829"</f>
        <v>00186829</v>
      </c>
      <c r="C182" t="s">
        <v>8</v>
      </c>
    </row>
    <row r="183" spans="1:3" x14ac:dyDescent="0.25">
      <c r="A183">
        <v>177</v>
      </c>
      <c r="B183" t="str">
        <f>"201504003433"</f>
        <v>201504003433</v>
      </c>
      <c r="C183" t="s">
        <v>7</v>
      </c>
    </row>
    <row r="184" spans="1:3" x14ac:dyDescent="0.25">
      <c r="A184">
        <v>178</v>
      </c>
      <c r="B184" t="str">
        <f>"00848947"</f>
        <v>00848947</v>
      </c>
      <c r="C184" t="s">
        <v>8</v>
      </c>
    </row>
    <row r="185" spans="1:3" x14ac:dyDescent="0.25">
      <c r="A185">
        <v>179</v>
      </c>
      <c r="B185" t="str">
        <f>"00259609"</f>
        <v>00259609</v>
      </c>
      <c r="C185" t="s">
        <v>10</v>
      </c>
    </row>
    <row r="186" spans="1:3" x14ac:dyDescent="0.25">
      <c r="A186">
        <v>180</v>
      </c>
      <c r="B186" t="str">
        <f>"00157466"</f>
        <v>00157466</v>
      </c>
      <c r="C186" t="s">
        <v>9</v>
      </c>
    </row>
    <row r="187" spans="1:3" x14ac:dyDescent="0.25">
      <c r="A187">
        <v>181</v>
      </c>
      <c r="B187" t="str">
        <f>"00465217"</f>
        <v>00465217</v>
      </c>
      <c r="C187" t="s">
        <v>6</v>
      </c>
    </row>
    <row r="188" spans="1:3" x14ac:dyDescent="0.25">
      <c r="A188">
        <v>182</v>
      </c>
      <c r="B188" t="str">
        <f>"00826829"</f>
        <v>00826829</v>
      </c>
      <c r="C188" t="s">
        <v>6</v>
      </c>
    </row>
    <row r="189" spans="1:3" x14ac:dyDescent="0.25">
      <c r="A189">
        <v>183</v>
      </c>
      <c r="B189" t="str">
        <f>"201511027510"</f>
        <v>201511027510</v>
      </c>
      <c r="C189" t="s">
        <v>6</v>
      </c>
    </row>
    <row r="190" spans="1:3" x14ac:dyDescent="0.25">
      <c r="A190">
        <v>184</v>
      </c>
      <c r="B190" t="str">
        <f>"00162053"</f>
        <v>00162053</v>
      </c>
      <c r="C190" t="s">
        <v>8</v>
      </c>
    </row>
    <row r="191" spans="1:3" x14ac:dyDescent="0.25">
      <c r="A191">
        <v>185</v>
      </c>
      <c r="B191" t="str">
        <f>"201405001322"</f>
        <v>201405001322</v>
      </c>
      <c r="C191" t="s">
        <v>8</v>
      </c>
    </row>
    <row r="194" spans="1:1" x14ac:dyDescent="0.25">
      <c r="A194" t="s">
        <v>14</v>
      </c>
    </row>
    <row r="195" spans="1:1" x14ac:dyDescent="0.25">
      <c r="A195" t="s">
        <v>15</v>
      </c>
    </row>
    <row r="196" spans="1:1" x14ac:dyDescent="0.25">
      <c r="A196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2Κ_2022_ΤΕ_ΑΠΟΡΡΙΠΤΕΟΙ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ASEP</cp:lastModifiedBy>
  <dcterms:created xsi:type="dcterms:W3CDTF">2023-11-30T08:50:22Z</dcterms:created>
  <dcterms:modified xsi:type="dcterms:W3CDTF">2023-11-30T09:04:21Z</dcterms:modified>
</cp:coreProperties>
</file>