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4" i="1" l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<sst xmlns="http://schemas.openxmlformats.org/spreadsheetml/2006/main" count="226" uniqueCount="193">
  <si>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</si>
  <si>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</si>
  <si>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</si>
  <si>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</si>
  <si>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ΤΕΧΝΟΛΟΓΩΝ ΤΡΟΦΙΜΩΝ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</si>
  <si>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</si>
  <si>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</si>
  <si>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</si>
  <si>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</si>
  <si>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</si>
  <si>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</si>
  <si>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</si>
  <si>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</si>
  <si>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ΒΕΤΣΙΚΑ</t>
  </si>
  <si>
    <t>ΦΩΤΕΙΝΗ</t>
  </si>
  <si>
    <t>ΛΑΜΠΡΟΣ</t>
  </si>
  <si>
    <t>ΑΝ059234</t>
  </si>
  <si>
    <t>784,3</t>
  </si>
  <si>
    <t>1942,3</t>
  </si>
  <si>
    <t>ΧΟΡΜΠΑ</t>
  </si>
  <si>
    <t>ΧΑΡΙΚΛΕΙΑ</t>
  </si>
  <si>
    <t>ΠΑΝΑΓΙΩΤΗΣ</t>
  </si>
  <si>
    <t>Σ364925</t>
  </si>
  <si>
    <t>1271-1250-1247</t>
  </si>
  <si>
    <t>ΓΚΡΕΚΟΣ</t>
  </si>
  <si>
    <t>ΑΝΔΡΕΑΣ</t>
  </si>
  <si>
    <t>Σ530454</t>
  </si>
  <si>
    <t>668,8</t>
  </si>
  <si>
    <t>1676,8</t>
  </si>
  <si>
    <t>1271-1267</t>
  </si>
  <si>
    <t>ΚΟΥΜΠΟΥΝΗΣ</t>
  </si>
  <si>
    <t>ΔΗΜΗΤΡΙΟΣ</t>
  </si>
  <si>
    <t>ΝΙΚΟΛΑΟΣ</t>
  </si>
  <si>
    <t>ΑΒ788124</t>
  </si>
  <si>
    <t>ΣΟΛΩΜΟΣ</t>
  </si>
  <si>
    <t>ΗΛΙΑΣ</t>
  </si>
  <si>
    <t>ΑΗ501258</t>
  </si>
  <si>
    <t>768,9</t>
  </si>
  <si>
    <t>1626,9</t>
  </si>
  <si>
    <t>ΜΠΑΚΟΛΑΣ</t>
  </si>
  <si>
    <t>ΑΘΑΝΑΣΙΟΣ</t>
  </si>
  <si>
    <t>ΑΜ770200</t>
  </si>
  <si>
    <t>ΔΕΡΛΩΠΑ</t>
  </si>
  <si>
    <t>ΚΩΝΣΤΑΝΤΙΝΑ</t>
  </si>
  <si>
    <t>ΑΗ998080</t>
  </si>
  <si>
    <t>716,1</t>
  </si>
  <si>
    <t>1604,1</t>
  </si>
  <si>
    <t>ΠΑΠΑΓΙΑΝΝΗΣ</t>
  </si>
  <si>
    <t>ΘΕΜΙΣΤΟΚΛΗΣ</t>
  </si>
  <si>
    <t>ΑΝΤΩΝΙΟΣ</t>
  </si>
  <si>
    <t>ΑΖ599004</t>
  </si>
  <si>
    <t>717,2</t>
  </si>
  <si>
    <t>1595,2</t>
  </si>
  <si>
    <t>ΓΡΕΒΕΝΙΩΤΗΣ</t>
  </si>
  <si>
    <t>ΙΩΑΝΝΗΣ</t>
  </si>
  <si>
    <t>ΑΝΑΣΤΑΣΙΟΣ</t>
  </si>
  <si>
    <t>ΑΗ494099</t>
  </si>
  <si>
    <t>ΘΩΔΗ</t>
  </si>
  <si>
    <t>ΜΑΡΙΑ</t>
  </si>
  <si>
    <t>ΚΩΝΣΤΑΝΤ</t>
  </si>
  <si>
    <t>ΑΖ227437</t>
  </si>
  <si>
    <t>ΚΑΛΛΕΡΓΗΣ</t>
  </si>
  <si>
    <t>ΓΕΩΡΓΙΟΣ</t>
  </si>
  <si>
    <t>ΕΥΑΓΓΕΛΟΣ</t>
  </si>
  <si>
    <t>ΑΖ457741</t>
  </si>
  <si>
    <t>677,6</t>
  </si>
  <si>
    <t>1535,6</t>
  </si>
  <si>
    <t>Νικολοπούλου</t>
  </si>
  <si>
    <t>Ελένη</t>
  </si>
  <si>
    <t>Νικόλαος</t>
  </si>
  <si>
    <t>ΑΖ082266</t>
  </si>
  <si>
    <t>ΜΑΚΡΗ</t>
  </si>
  <si>
    <t>ΑΖ727386</t>
  </si>
  <si>
    <t>796,4</t>
  </si>
  <si>
    <t>1484,4</t>
  </si>
  <si>
    <t>ΙΩΑΝΝΑ</t>
  </si>
  <si>
    <t>ΚΩΝΣΤΑΝΤΙΝΟΣ</t>
  </si>
  <si>
    <t>ΑΒ809495</t>
  </si>
  <si>
    <t>708,4</t>
  </si>
  <si>
    <t>1439,4</t>
  </si>
  <si>
    <t>ΠΑΣΧΑΛΙΔΗΣ</t>
  </si>
  <si>
    <t>ΒΑΣΙΛΗΣ</t>
  </si>
  <si>
    <t>ΠΑΥΛΟΣ</t>
  </si>
  <si>
    <t>ΑΒ857676</t>
  </si>
  <si>
    <t>685,3</t>
  </si>
  <si>
    <t>1417,3</t>
  </si>
  <si>
    <t>ΤΣΑΚΩΝΑ</t>
  </si>
  <si>
    <t>ΜΑΡΓΑΡΙΤΑ</t>
  </si>
  <si>
    <t>ΑΒ398225</t>
  </si>
  <si>
    <t>788,7</t>
  </si>
  <si>
    <t>1406,7</t>
  </si>
  <si>
    <t>ΑΘΑΝΑΣΙΟΥ</t>
  </si>
  <si>
    <t>ΕΥΑΓΓΕΛΙΑ</t>
  </si>
  <si>
    <t>ΑΠΟΣΤΟΛΟΣ</t>
  </si>
  <si>
    <t>ΑΚ252155</t>
  </si>
  <si>
    <t>1404,1</t>
  </si>
  <si>
    <t>1271-1203-1267</t>
  </si>
  <si>
    <t>ΠΡΙΟΒΟΛΟΣ</t>
  </si>
  <si>
    <t>ΒΑΣΙΛΕΙΟΣ</t>
  </si>
  <si>
    <t>ΑΜ418441</t>
  </si>
  <si>
    <t>ΚΥΡΙΑΚΟΠΟΥΛΟΣ</t>
  </si>
  <si>
    <t>ΧΡΗΣΤΟΣ</t>
  </si>
  <si>
    <t>Ρ678073</t>
  </si>
  <si>
    <t>680,9</t>
  </si>
  <si>
    <t>1338,9</t>
  </si>
  <si>
    <t>ΠΑΝΤΑΖΗ</t>
  </si>
  <si>
    <t>ΤΗΛΕΜΑΧΗ</t>
  </si>
  <si>
    <t>Π897785</t>
  </si>
  <si>
    <t>1293,1</t>
  </si>
  <si>
    <t>ΣΙΑΜΑΝΔΟΥΡΑ</t>
  </si>
  <si>
    <t>ΠΑΡΑΣΚΕΥΗ</t>
  </si>
  <si>
    <t>ΑΓΓΕΛΟΣ</t>
  </si>
  <si>
    <t>ΑΜ153088</t>
  </si>
  <si>
    <t>ΓΡΙΑΓΓΕΛΟΥ</t>
  </si>
  <si>
    <t>ΑΘΗΝΑ</t>
  </si>
  <si>
    <t>ΑΙ050291</t>
  </si>
  <si>
    <t>829,4</t>
  </si>
  <si>
    <t>1239,4</t>
  </si>
  <si>
    <t>ΚΑΝΙΟΣ</t>
  </si>
  <si>
    <t>ΣΠΥΡΙΔΩΝ</t>
  </si>
  <si>
    <t>ΑΝ240641</t>
  </si>
  <si>
    <t>762,3</t>
  </si>
  <si>
    <t>1230,3</t>
  </si>
  <si>
    <t>ΓΙΩΤΑ</t>
  </si>
  <si>
    <t>ΒΑΣΙΛΙΚΗ</t>
  </si>
  <si>
    <t>Χ705294</t>
  </si>
  <si>
    <t>662,2</t>
  </si>
  <si>
    <t>1100,2</t>
  </si>
  <si>
    <t>ΠΑΝΤΑΧΟΥ</t>
  </si>
  <si>
    <t>ΑΙΚΑΤΕΡΙΝΗ</t>
  </si>
  <si>
    <t>ΑΗ144646</t>
  </si>
  <si>
    <t>775,5</t>
  </si>
  <si>
    <t>1099,5</t>
  </si>
  <si>
    <t>ΜΑΡΓΑΡΩΝΗ</t>
  </si>
  <si>
    <t>ΟΥΡΑΝΙΑ</t>
  </si>
  <si>
    <t>ΑΑ106003</t>
  </si>
  <si>
    <t>1066,4</t>
  </si>
  <si>
    <t>ΜΑΣΤΟΡΟΠΟΥΛΟΥ</t>
  </si>
  <si>
    <t>ΑΒ386096</t>
  </si>
  <si>
    <t>669,9</t>
  </si>
  <si>
    <t>1056,9</t>
  </si>
  <si>
    <t>ΜΩΥΣΙΑΔΟΥ</t>
  </si>
  <si>
    <t>ΕΛΕΝΗ</t>
  </si>
  <si>
    <t>ΑΑ045314</t>
  </si>
  <si>
    <t>739,2</t>
  </si>
  <si>
    <t>973,2</t>
  </si>
  <si>
    <t>ΣΤΥΛΙΑΝΟΠΟΥΛΟΥ</t>
  </si>
  <si>
    <t>ΑΝΑΣΤΑΣΙΑ</t>
  </si>
  <si>
    <t>Χ280614</t>
  </si>
  <si>
    <t>ΒΑΡΒΑΡΕΣΟΥ</t>
  </si>
  <si>
    <t>ΑΑ413739</t>
  </si>
  <si>
    <t>912,9</t>
  </si>
  <si>
    <t>ΛΙΩΣΗ</t>
  </si>
  <si>
    <t>ΣΟΦΙΑ</t>
  </si>
  <si>
    <t>ΣΩΤΗΡΙΟΣ</t>
  </si>
  <si>
    <t>ΑΒ216088</t>
  </si>
  <si>
    <t>746,9</t>
  </si>
  <si>
    <t>878,9</t>
  </si>
  <si>
    <t>1271-1250-1233-1247</t>
  </si>
  <si>
    <t>ΚΟΥΤΡΟΥΜΠΗ</t>
  </si>
  <si>
    <t>ΑΓΓΕΛΙΚΗ</t>
  </si>
  <si>
    <t>Χ526361</t>
  </si>
  <si>
    <t>667,7</t>
  </si>
  <si>
    <t>802,7</t>
  </si>
  <si>
    <t>ΓΙΑΝΝΑΚΟΠΟΥΛΟΣ</t>
  </si>
  <si>
    <t>ΜΙΧΑΗΛ</t>
  </si>
  <si>
    <t>ΑΝ273650</t>
  </si>
  <si>
    <t>700,7</t>
  </si>
  <si>
    <t>792,7</t>
  </si>
  <si>
    <t>ΔΕΛΗΓΙΑΝΝΑΚΗ</t>
  </si>
  <si>
    <t>ΑΜ122461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</si>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</sst>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1744</v>
      </c>
      <c r="C8" t="s">
        <v>13</v>
      </c>
      <c r="D8" t="s">
        <v>14</v>
      </c>
      <c r="E8" t="s">
        <v>15</v>
      </c>
      <c r="F8" t="s">
        <v>16</v>
      </c>
      <c r="G8" t="str">
        <f>"201507005105"</f>
        <v>201507005105</v>
      </c>
      <c r="H8" t="s">
        <v>17</v>
      </c>
      <c r="I8">
        <v>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>
        <v>1271</v>
      </c>
    </row>
    <row r="10" spans="1:30" x14ac:dyDescent="0.25">
      <c r="A10">
        <v>2</v>
      </c>
      <c r="B10">
        <v>1367</v>
      </c>
      <c r="C10" t="s">
        <v>19</v>
      </c>
      <c r="D10" t="s">
        <v>20</v>
      </c>
      <c r="E10" t="s">
        <v>21</v>
      </c>
      <c r="F10" t="s">
        <v>22</v>
      </c>
      <c r="G10" t="str">
        <f>"00188497"</f>
        <v>00188497</v>
      </c>
      <c r="H10">
        <v>1012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1870</v>
      </c>
    </row>
    <row r="11" spans="1:30" x14ac:dyDescent="0.25">
      <c r="H11" t="s">
        <v>23</v>
      </c>
    </row>
    <row r="12" spans="1:30" x14ac:dyDescent="0.25">
      <c r="A12">
        <v>3</v>
      </c>
      <c r="B12">
        <v>4538</v>
      </c>
      <c r="C12" t="s">
        <v>24</v>
      </c>
      <c r="D12" t="s">
        <v>25</v>
      </c>
      <c r="E12" t="s">
        <v>15</v>
      </c>
      <c r="F12" t="s">
        <v>26</v>
      </c>
      <c r="G12" t="str">
        <f>"00002164"</f>
        <v>00002164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28</v>
      </c>
    </row>
    <row r="13" spans="1:30" x14ac:dyDescent="0.25">
      <c r="H13" t="s">
        <v>29</v>
      </c>
    </row>
    <row r="14" spans="1:30" x14ac:dyDescent="0.25">
      <c r="A14">
        <v>4</v>
      </c>
      <c r="B14">
        <v>4358</v>
      </c>
      <c r="C14" t="s">
        <v>30</v>
      </c>
      <c r="D14" t="s">
        <v>31</v>
      </c>
      <c r="E14" t="s">
        <v>32</v>
      </c>
      <c r="F14" t="s">
        <v>33</v>
      </c>
      <c r="G14" t="str">
        <f>"00348975"</f>
        <v>00348975</v>
      </c>
      <c r="H14">
        <v>748</v>
      </c>
      <c r="I14">
        <v>0</v>
      </c>
      <c r="J14">
        <v>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1646</v>
      </c>
    </row>
    <row r="15" spans="1:30" x14ac:dyDescent="0.25">
      <c r="H15">
        <v>1271</v>
      </c>
    </row>
    <row r="16" spans="1:30" x14ac:dyDescent="0.25">
      <c r="A16">
        <v>5</v>
      </c>
      <c r="B16">
        <v>3295</v>
      </c>
      <c r="C16" t="s">
        <v>34</v>
      </c>
      <c r="D16" t="s">
        <v>35</v>
      </c>
      <c r="E16" t="s">
        <v>32</v>
      </c>
      <c r="F16" t="s">
        <v>36</v>
      </c>
      <c r="G16" t="str">
        <f>"00363537"</f>
        <v>00363537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1</v>
      </c>
      <c r="AA16">
        <v>0</v>
      </c>
      <c r="AB16">
        <v>24</v>
      </c>
      <c r="AC16">
        <v>408</v>
      </c>
      <c r="AD16" t="s">
        <v>38</v>
      </c>
    </row>
    <row r="17" spans="1:30" x14ac:dyDescent="0.25">
      <c r="H17" t="s">
        <v>29</v>
      </c>
    </row>
    <row r="18" spans="1:30" x14ac:dyDescent="0.25">
      <c r="A18">
        <v>6</v>
      </c>
      <c r="B18">
        <v>2748</v>
      </c>
      <c r="C18" t="s">
        <v>39</v>
      </c>
      <c r="D18" t="s">
        <v>21</v>
      </c>
      <c r="E18" t="s">
        <v>40</v>
      </c>
      <c r="F18" t="s">
        <v>41</v>
      </c>
      <c r="G18" t="str">
        <f>"00339814"</f>
        <v>00339814</v>
      </c>
      <c r="H18">
        <v>891</v>
      </c>
      <c r="I18">
        <v>150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14</v>
      </c>
      <c r="W18">
        <v>98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1617</v>
      </c>
    </row>
    <row r="19" spans="1:30" x14ac:dyDescent="0.25">
      <c r="H19">
        <v>1271</v>
      </c>
    </row>
    <row r="20" spans="1:30" x14ac:dyDescent="0.25">
      <c r="A20">
        <v>7</v>
      </c>
      <c r="B20">
        <v>5495</v>
      </c>
      <c r="C20" t="s">
        <v>42</v>
      </c>
      <c r="D20" t="s">
        <v>43</v>
      </c>
      <c r="E20" t="s">
        <v>21</v>
      </c>
      <c r="F20" t="s">
        <v>44</v>
      </c>
      <c r="G20" t="str">
        <f>"00302356"</f>
        <v>00302356</v>
      </c>
      <c r="H20" t="s">
        <v>45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1</v>
      </c>
      <c r="AA20">
        <v>0</v>
      </c>
      <c r="AB20">
        <v>0</v>
      </c>
      <c r="AC20">
        <v>0</v>
      </c>
      <c r="AD20" t="s">
        <v>46</v>
      </c>
    </row>
    <row r="21" spans="1:30" x14ac:dyDescent="0.25">
      <c r="H21">
        <v>1271</v>
      </c>
    </row>
    <row r="22" spans="1:30" x14ac:dyDescent="0.25">
      <c r="A22">
        <v>8</v>
      </c>
      <c r="B22">
        <v>3852</v>
      </c>
      <c r="C22" t="s">
        <v>47</v>
      </c>
      <c r="D22" t="s">
        <v>48</v>
      </c>
      <c r="E22" t="s">
        <v>49</v>
      </c>
      <c r="F22" t="s">
        <v>50</v>
      </c>
      <c r="G22" t="str">
        <f>"00020062"</f>
        <v>00020062</v>
      </c>
      <c r="H22" t="s">
        <v>51</v>
      </c>
      <c r="I22">
        <v>0</v>
      </c>
      <c r="J22">
        <v>0</v>
      </c>
      <c r="K22">
        <v>0</v>
      </c>
      <c r="L22">
        <v>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52</v>
      </c>
    </row>
    <row r="23" spans="1:30" x14ac:dyDescent="0.25">
      <c r="H23">
        <v>1271</v>
      </c>
    </row>
    <row r="24" spans="1:30" x14ac:dyDescent="0.25">
      <c r="A24">
        <v>9</v>
      </c>
      <c r="B24">
        <v>2925</v>
      </c>
      <c r="C24" t="s">
        <v>53</v>
      </c>
      <c r="D24" t="s">
        <v>54</v>
      </c>
      <c r="E24" t="s">
        <v>55</v>
      </c>
      <c r="F24" t="s">
        <v>56</v>
      </c>
      <c r="G24" t="str">
        <f>"00324436"</f>
        <v>00324436</v>
      </c>
      <c r="H24">
        <v>803</v>
      </c>
      <c r="I24">
        <v>150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1571</v>
      </c>
    </row>
    <row r="25" spans="1:30" x14ac:dyDescent="0.25">
      <c r="H25">
        <v>1271</v>
      </c>
    </row>
    <row r="26" spans="1:30" x14ac:dyDescent="0.25">
      <c r="A26">
        <v>10</v>
      </c>
      <c r="B26">
        <v>4308</v>
      </c>
      <c r="C26" t="s">
        <v>57</v>
      </c>
      <c r="D26" t="s">
        <v>58</v>
      </c>
      <c r="E26" t="s">
        <v>59</v>
      </c>
      <c r="F26" t="s">
        <v>60</v>
      </c>
      <c r="G26" t="str">
        <f>"00361561"</f>
        <v>00361561</v>
      </c>
      <c r="H26">
        <v>682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1540</v>
      </c>
    </row>
    <row r="27" spans="1:30" x14ac:dyDescent="0.25">
      <c r="H27">
        <v>1271</v>
      </c>
    </row>
    <row r="28" spans="1:30" x14ac:dyDescent="0.25">
      <c r="A28">
        <v>11</v>
      </c>
      <c r="B28">
        <v>4287</v>
      </c>
      <c r="C28" t="s">
        <v>61</v>
      </c>
      <c r="D28" t="s">
        <v>62</v>
      </c>
      <c r="E28" t="s">
        <v>63</v>
      </c>
      <c r="F28" t="s">
        <v>64</v>
      </c>
      <c r="G28" t="str">
        <f>"201406014881"</f>
        <v>201406014881</v>
      </c>
      <c r="H28" t="s">
        <v>65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66</v>
      </c>
    </row>
    <row r="29" spans="1:30" x14ac:dyDescent="0.25">
      <c r="H29">
        <v>1271</v>
      </c>
    </row>
    <row r="30" spans="1:30" x14ac:dyDescent="0.25">
      <c r="A30">
        <v>12</v>
      </c>
      <c r="B30">
        <v>4476</v>
      </c>
      <c r="C30" t="s">
        <v>67</v>
      </c>
      <c r="D30" t="s">
        <v>68</v>
      </c>
      <c r="E30" t="s">
        <v>69</v>
      </c>
      <c r="F30" t="s">
        <v>70</v>
      </c>
      <c r="G30" t="str">
        <f>"00036716"</f>
        <v>00036716</v>
      </c>
      <c r="H30">
        <v>704</v>
      </c>
      <c r="I30">
        <v>0</v>
      </c>
      <c r="J30">
        <v>0</v>
      </c>
      <c r="K30">
        <v>0</v>
      </c>
      <c r="L30">
        <v>0</v>
      </c>
      <c r="M30">
        <v>100</v>
      </c>
      <c r="N30">
        <v>70</v>
      </c>
      <c r="O30">
        <v>0</v>
      </c>
      <c r="P30">
        <v>0</v>
      </c>
      <c r="Q30">
        <v>70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1532</v>
      </c>
    </row>
    <row r="31" spans="1:30" x14ac:dyDescent="0.25">
      <c r="H31">
        <v>1271</v>
      </c>
    </row>
    <row r="32" spans="1:30" x14ac:dyDescent="0.25">
      <c r="A32">
        <v>13</v>
      </c>
      <c r="B32">
        <v>150</v>
      </c>
      <c r="C32" t="s">
        <v>71</v>
      </c>
      <c r="D32" t="s">
        <v>43</v>
      </c>
      <c r="E32" t="s">
        <v>21</v>
      </c>
      <c r="F32" t="s">
        <v>72</v>
      </c>
      <c r="G32" t="str">
        <f>"00296027"</f>
        <v>00296027</v>
      </c>
      <c r="H32" t="s">
        <v>73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74</v>
      </c>
    </row>
    <row r="33" spans="1:30" x14ac:dyDescent="0.25">
      <c r="H33">
        <v>1271</v>
      </c>
    </row>
    <row r="34" spans="1:30" x14ac:dyDescent="0.25">
      <c r="A34">
        <v>14</v>
      </c>
      <c r="B34">
        <v>4206</v>
      </c>
      <c r="C34" t="s">
        <v>71</v>
      </c>
      <c r="D34" t="s">
        <v>75</v>
      </c>
      <c r="E34" t="s">
        <v>76</v>
      </c>
      <c r="F34" t="s">
        <v>77</v>
      </c>
      <c r="G34" t="str">
        <f>"00240768"</f>
        <v>00240768</v>
      </c>
      <c r="H34" t="s">
        <v>78</v>
      </c>
      <c r="I34">
        <v>0</v>
      </c>
      <c r="J34">
        <v>0</v>
      </c>
      <c r="K34">
        <v>0</v>
      </c>
      <c r="L34">
        <v>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39</v>
      </c>
      <c r="W34">
        <v>273</v>
      </c>
      <c r="X34">
        <v>0</v>
      </c>
      <c r="Z34">
        <v>2</v>
      </c>
      <c r="AA34">
        <v>0</v>
      </c>
      <c r="AB34">
        <v>24</v>
      </c>
      <c r="AC34">
        <v>408</v>
      </c>
      <c r="AD34" t="s">
        <v>79</v>
      </c>
    </row>
    <row r="35" spans="1:30" x14ac:dyDescent="0.25">
      <c r="H35">
        <v>1271</v>
      </c>
    </row>
    <row r="36" spans="1:30" x14ac:dyDescent="0.25">
      <c r="A36">
        <v>15</v>
      </c>
      <c r="B36">
        <v>5599</v>
      </c>
      <c r="C36" t="s">
        <v>80</v>
      </c>
      <c r="D36" t="s">
        <v>81</v>
      </c>
      <c r="E36" t="s">
        <v>82</v>
      </c>
      <c r="F36" t="s">
        <v>83</v>
      </c>
      <c r="G36" t="str">
        <f>"00345154"</f>
        <v>00345154</v>
      </c>
      <c r="H36" t="s">
        <v>84</v>
      </c>
      <c r="I36">
        <v>150</v>
      </c>
      <c r="J36">
        <v>0</v>
      </c>
      <c r="K36">
        <v>0</v>
      </c>
      <c r="L36">
        <v>0</v>
      </c>
      <c r="M36">
        <v>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76</v>
      </c>
      <c r="W36">
        <v>532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85</v>
      </c>
    </row>
    <row r="37" spans="1:30" x14ac:dyDescent="0.25">
      <c r="H37">
        <v>1271</v>
      </c>
    </row>
    <row r="38" spans="1:30" x14ac:dyDescent="0.25">
      <c r="A38">
        <v>16</v>
      </c>
      <c r="B38">
        <v>3080</v>
      </c>
      <c r="C38" t="s">
        <v>86</v>
      </c>
      <c r="D38" t="s">
        <v>87</v>
      </c>
      <c r="E38" t="s">
        <v>54</v>
      </c>
      <c r="F38" t="s">
        <v>88</v>
      </c>
      <c r="G38" t="str">
        <f>"00348265"</f>
        <v>00348265</v>
      </c>
      <c r="H38" t="s">
        <v>89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2</v>
      </c>
      <c r="AA38">
        <v>0</v>
      </c>
      <c r="AB38">
        <v>0</v>
      </c>
      <c r="AC38">
        <v>0</v>
      </c>
      <c r="AD38" t="s">
        <v>90</v>
      </c>
    </row>
    <row r="39" spans="1:30" x14ac:dyDescent="0.25">
      <c r="H39">
        <v>1271</v>
      </c>
    </row>
    <row r="40" spans="1:30" x14ac:dyDescent="0.25">
      <c r="A40">
        <v>17</v>
      </c>
      <c r="B40">
        <v>5050</v>
      </c>
      <c r="C40" t="s">
        <v>91</v>
      </c>
      <c r="D40" t="s">
        <v>92</v>
      </c>
      <c r="E40" t="s">
        <v>93</v>
      </c>
      <c r="F40" t="s">
        <v>94</v>
      </c>
      <c r="G40" t="str">
        <f>"00030191"</f>
        <v>00030191</v>
      </c>
      <c r="H40" t="s">
        <v>45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95</v>
      </c>
    </row>
    <row r="41" spans="1:30" x14ac:dyDescent="0.25">
      <c r="H41" t="s">
        <v>96</v>
      </c>
    </row>
    <row r="42" spans="1:30" x14ac:dyDescent="0.25">
      <c r="A42">
        <v>18</v>
      </c>
      <c r="B42">
        <v>1794</v>
      </c>
      <c r="C42" t="s">
        <v>97</v>
      </c>
      <c r="D42" t="s">
        <v>98</v>
      </c>
      <c r="E42" t="s">
        <v>21</v>
      </c>
      <c r="F42" t="s">
        <v>99</v>
      </c>
      <c r="G42" t="str">
        <f>"201402001524"</f>
        <v>201402001524</v>
      </c>
      <c r="H42">
        <v>693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1351</v>
      </c>
    </row>
    <row r="43" spans="1:30" x14ac:dyDescent="0.25">
      <c r="H43">
        <v>1271</v>
      </c>
    </row>
    <row r="44" spans="1:30" x14ac:dyDescent="0.25">
      <c r="A44">
        <v>19</v>
      </c>
      <c r="B44">
        <v>3503</v>
      </c>
      <c r="C44" t="s">
        <v>100</v>
      </c>
      <c r="D44" t="s">
        <v>101</v>
      </c>
      <c r="E44" t="s">
        <v>40</v>
      </c>
      <c r="F44" t="s">
        <v>102</v>
      </c>
      <c r="G44" t="str">
        <f>"00005787"</f>
        <v>00005787</v>
      </c>
      <c r="H44" t="s">
        <v>103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104</v>
      </c>
    </row>
    <row r="45" spans="1:30" x14ac:dyDescent="0.25">
      <c r="H45">
        <v>1271</v>
      </c>
    </row>
    <row r="46" spans="1:30" x14ac:dyDescent="0.25">
      <c r="A46">
        <v>20</v>
      </c>
      <c r="B46">
        <v>5422</v>
      </c>
      <c r="C46" t="s">
        <v>105</v>
      </c>
      <c r="D46" t="s">
        <v>106</v>
      </c>
      <c r="E46" t="s">
        <v>54</v>
      </c>
      <c r="F46" t="s">
        <v>107</v>
      </c>
      <c r="G46" t="str">
        <f>"00324773"</f>
        <v>00324773</v>
      </c>
      <c r="H46" t="s">
        <v>45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49</v>
      </c>
      <c r="W46">
        <v>343</v>
      </c>
      <c r="X46">
        <v>0</v>
      </c>
      <c r="Z46">
        <v>0</v>
      </c>
      <c r="AA46">
        <v>0</v>
      </c>
      <c r="AB46">
        <v>12</v>
      </c>
      <c r="AC46">
        <v>204</v>
      </c>
      <c r="AD46" t="s">
        <v>108</v>
      </c>
    </row>
    <row r="47" spans="1:30" x14ac:dyDescent="0.25">
      <c r="H47">
        <v>1271</v>
      </c>
    </row>
    <row r="48" spans="1:30" x14ac:dyDescent="0.25">
      <c r="A48">
        <v>21</v>
      </c>
      <c r="B48">
        <v>4275</v>
      </c>
      <c r="C48" t="s">
        <v>109</v>
      </c>
      <c r="D48" t="s">
        <v>110</v>
      </c>
      <c r="E48" t="s">
        <v>111</v>
      </c>
      <c r="F48" t="s">
        <v>112</v>
      </c>
      <c r="G48" t="str">
        <f>"00366110"</f>
        <v>00366110</v>
      </c>
      <c r="H48">
        <v>836</v>
      </c>
      <c r="I48">
        <v>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28</v>
      </c>
      <c r="W48">
        <v>196</v>
      </c>
      <c r="X48">
        <v>0</v>
      </c>
      <c r="Z48">
        <v>1</v>
      </c>
      <c r="AA48">
        <v>0</v>
      </c>
      <c r="AB48">
        <v>0</v>
      </c>
      <c r="AC48">
        <v>0</v>
      </c>
      <c r="AD48">
        <v>1262</v>
      </c>
    </row>
    <row r="49" spans="1:30" x14ac:dyDescent="0.25">
      <c r="H49">
        <v>1271</v>
      </c>
    </row>
    <row r="50" spans="1:30" x14ac:dyDescent="0.25">
      <c r="A50">
        <v>22</v>
      </c>
      <c r="B50">
        <v>5987</v>
      </c>
      <c r="C50" t="s">
        <v>113</v>
      </c>
      <c r="D50" t="s">
        <v>114</v>
      </c>
      <c r="E50" t="s">
        <v>32</v>
      </c>
      <c r="F50" t="s">
        <v>115</v>
      </c>
      <c r="G50" t="str">
        <f>"00324691"</f>
        <v>00324691</v>
      </c>
      <c r="H50" t="s">
        <v>116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13</v>
      </c>
      <c r="W50">
        <v>91</v>
      </c>
      <c r="X50">
        <v>0</v>
      </c>
      <c r="Z50">
        <v>0</v>
      </c>
      <c r="AA50">
        <v>0</v>
      </c>
      <c r="AB50">
        <v>17</v>
      </c>
      <c r="AC50">
        <v>289</v>
      </c>
      <c r="AD50" t="s">
        <v>117</v>
      </c>
    </row>
    <row r="51" spans="1:30" x14ac:dyDescent="0.25">
      <c r="H51">
        <v>1271</v>
      </c>
    </row>
    <row r="52" spans="1:30" x14ac:dyDescent="0.25">
      <c r="A52">
        <v>23</v>
      </c>
      <c r="B52">
        <v>5641</v>
      </c>
      <c r="C52" t="s">
        <v>118</v>
      </c>
      <c r="D52" t="s">
        <v>21</v>
      </c>
      <c r="E52" t="s">
        <v>119</v>
      </c>
      <c r="F52" t="s">
        <v>120</v>
      </c>
      <c r="G52" t="str">
        <f>"00154397"</f>
        <v>00154397</v>
      </c>
      <c r="H52" t="s">
        <v>121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34</v>
      </c>
      <c r="W52">
        <v>238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122</v>
      </c>
    </row>
    <row r="53" spans="1:30" x14ac:dyDescent="0.25">
      <c r="H53">
        <v>1271</v>
      </c>
    </row>
    <row r="54" spans="1:30" x14ac:dyDescent="0.25">
      <c r="A54">
        <v>24</v>
      </c>
      <c r="B54">
        <v>2816</v>
      </c>
      <c r="C54" t="s">
        <v>123</v>
      </c>
      <c r="D54" t="s">
        <v>124</v>
      </c>
      <c r="E54" t="s">
        <v>31</v>
      </c>
      <c r="F54" t="s">
        <v>125</v>
      </c>
      <c r="G54" t="str">
        <f>"00048088"</f>
        <v>00048088</v>
      </c>
      <c r="H54" t="s">
        <v>126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2</v>
      </c>
      <c r="AA54">
        <v>0</v>
      </c>
      <c r="AB54">
        <v>24</v>
      </c>
      <c r="AC54">
        <v>408</v>
      </c>
      <c r="AD54" t="s">
        <v>127</v>
      </c>
    </row>
    <row r="55" spans="1:30" x14ac:dyDescent="0.25">
      <c r="H55" t="s">
        <v>29</v>
      </c>
    </row>
    <row r="56" spans="1:30" x14ac:dyDescent="0.25">
      <c r="A56">
        <v>25</v>
      </c>
      <c r="B56">
        <v>959</v>
      </c>
      <c r="C56" t="s">
        <v>128</v>
      </c>
      <c r="D56" t="s">
        <v>129</v>
      </c>
      <c r="E56" t="s">
        <v>54</v>
      </c>
      <c r="F56" t="s">
        <v>130</v>
      </c>
      <c r="G56" t="str">
        <f>"00305785"</f>
        <v>00305785</v>
      </c>
      <c r="H56" t="s">
        <v>131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42</v>
      </c>
      <c r="W56">
        <v>294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132</v>
      </c>
    </row>
    <row r="57" spans="1:30" x14ac:dyDescent="0.25">
      <c r="H57">
        <v>1271</v>
      </c>
    </row>
    <row r="58" spans="1:30" x14ac:dyDescent="0.25">
      <c r="A58">
        <v>26</v>
      </c>
      <c r="B58">
        <v>2066</v>
      </c>
      <c r="C58" t="s">
        <v>133</v>
      </c>
      <c r="D58" t="s">
        <v>134</v>
      </c>
      <c r="E58" t="s">
        <v>93</v>
      </c>
      <c r="F58" t="s">
        <v>135</v>
      </c>
      <c r="G58" t="str">
        <f>"00321027"</f>
        <v>00321027</v>
      </c>
      <c r="H58" t="s">
        <v>73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24</v>
      </c>
      <c r="W58">
        <v>168</v>
      </c>
      <c r="X58">
        <v>0</v>
      </c>
      <c r="Z58">
        <v>2</v>
      </c>
      <c r="AA58">
        <v>0</v>
      </c>
      <c r="AB58">
        <v>6</v>
      </c>
      <c r="AC58">
        <v>102</v>
      </c>
      <c r="AD58" t="s">
        <v>136</v>
      </c>
    </row>
    <row r="59" spans="1:30" x14ac:dyDescent="0.25">
      <c r="H59">
        <v>1271</v>
      </c>
    </row>
    <row r="60" spans="1:30" x14ac:dyDescent="0.25">
      <c r="A60">
        <v>27</v>
      </c>
      <c r="B60">
        <v>132</v>
      </c>
      <c r="C60" t="s">
        <v>137</v>
      </c>
      <c r="D60" t="s">
        <v>124</v>
      </c>
      <c r="E60" t="s">
        <v>21</v>
      </c>
      <c r="F60" t="s">
        <v>138</v>
      </c>
      <c r="G60" t="str">
        <f>"00021957"</f>
        <v>00021957</v>
      </c>
      <c r="H60" t="s">
        <v>139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51</v>
      </c>
      <c r="W60">
        <v>357</v>
      </c>
      <c r="X60">
        <v>0</v>
      </c>
      <c r="Z60">
        <v>1</v>
      </c>
      <c r="AA60">
        <v>0</v>
      </c>
      <c r="AB60">
        <v>0</v>
      </c>
      <c r="AC60">
        <v>0</v>
      </c>
      <c r="AD60" t="s">
        <v>140</v>
      </c>
    </row>
    <row r="61" spans="1:30" x14ac:dyDescent="0.25">
      <c r="H61">
        <v>1271</v>
      </c>
    </row>
    <row r="62" spans="1:30" x14ac:dyDescent="0.25">
      <c r="A62">
        <v>28</v>
      </c>
      <c r="B62">
        <v>3</v>
      </c>
      <c r="C62" t="s">
        <v>141</v>
      </c>
      <c r="D62" t="s">
        <v>142</v>
      </c>
      <c r="E62" t="s">
        <v>32</v>
      </c>
      <c r="F62" t="s">
        <v>143</v>
      </c>
      <c r="G62" t="str">
        <f>"00294304"</f>
        <v>00294304</v>
      </c>
      <c r="H62" t="s">
        <v>144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>
        <v>2</v>
      </c>
      <c r="AA62">
        <v>0</v>
      </c>
      <c r="AB62">
        <v>12</v>
      </c>
      <c r="AC62">
        <v>204</v>
      </c>
      <c r="AD62" t="s">
        <v>145</v>
      </c>
    </row>
    <row r="63" spans="1:30" x14ac:dyDescent="0.25">
      <c r="H63">
        <v>1271</v>
      </c>
    </row>
    <row r="64" spans="1:30" x14ac:dyDescent="0.25">
      <c r="A64">
        <v>29</v>
      </c>
      <c r="B64">
        <v>983</v>
      </c>
      <c r="C64" t="s">
        <v>146</v>
      </c>
      <c r="D64" t="s">
        <v>147</v>
      </c>
      <c r="E64" t="s">
        <v>62</v>
      </c>
      <c r="F64" t="s">
        <v>148</v>
      </c>
      <c r="G64" t="str">
        <f>"00300497"</f>
        <v>00300497</v>
      </c>
      <c r="H64">
        <v>671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28</v>
      </c>
      <c r="W64">
        <v>196</v>
      </c>
      <c r="X64">
        <v>0</v>
      </c>
      <c r="Z64">
        <v>0</v>
      </c>
      <c r="AA64">
        <v>0</v>
      </c>
      <c r="AB64">
        <v>0</v>
      </c>
      <c r="AC64">
        <v>0</v>
      </c>
      <c r="AD64">
        <v>927</v>
      </c>
    </row>
    <row r="65" spans="1:30" x14ac:dyDescent="0.25">
      <c r="H65">
        <v>1271</v>
      </c>
    </row>
    <row r="66" spans="1:30" x14ac:dyDescent="0.25">
      <c r="A66">
        <v>30</v>
      </c>
      <c r="B66">
        <v>1609</v>
      </c>
      <c r="C66" t="s">
        <v>149</v>
      </c>
      <c r="D66" t="s">
        <v>58</v>
      </c>
      <c r="E66" t="s">
        <v>54</v>
      </c>
      <c r="F66" t="s">
        <v>150</v>
      </c>
      <c r="G66" t="str">
        <f>"00290836"</f>
        <v>00290836</v>
      </c>
      <c r="H66" t="s">
        <v>103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26</v>
      </c>
      <c r="W66">
        <v>182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151</v>
      </c>
    </row>
    <row r="67" spans="1:30" x14ac:dyDescent="0.25">
      <c r="H67">
        <v>1271</v>
      </c>
    </row>
    <row r="68" spans="1:30" x14ac:dyDescent="0.25">
      <c r="A68">
        <v>31</v>
      </c>
      <c r="B68">
        <v>3838</v>
      </c>
      <c r="C68" t="s">
        <v>152</v>
      </c>
      <c r="D68" t="s">
        <v>153</v>
      </c>
      <c r="E68" t="s">
        <v>154</v>
      </c>
      <c r="F68" t="s">
        <v>155</v>
      </c>
      <c r="G68" t="str">
        <f>"00300224"</f>
        <v>00300224</v>
      </c>
      <c r="H68" t="s">
        <v>156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Z68">
        <v>0</v>
      </c>
      <c r="AA68">
        <v>0</v>
      </c>
      <c r="AB68">
        <v>6</v>
      </c>
      <c r="AC68">
        <v>102</v>
      </c>
      <c r="AD68" t="s">
        <v>157</v>
      </c>
    </row>
    <row r="69" spans="1:30" x14ac:dyDescent="0.25">
      <c r="H69" t="s">
        <v>158</v>
      </c>
    </row>
    <row r="70" spans="1:30" x14ac:dyDescent="0.25">
      <c r="A70">
        <v>32</v>
      </c>
      <c r="B70">
        <v>375</v>
      </c>
      <c r="C70" t="s">
        <v>159</v>
      </c>
      <c r="D70" t="s">
        <v>160</v>
      </c>
      <c r="E70" t="s">
        <v>21</v>
      </c>
      <c r="F70" t="s">
        <v>161</v>
      </c>
      <c r="G70" t="str">
        <f>"00019858"</f>
        <v>00019858</v>
      </c>
      <c r="H70" t="s">
        <v>162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15</v>
      </c>
      <c r="W70">
        <v>105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163</v>
      </c>
    </row>
    <row r="71" spans="1:30" x14ac:dyDescent="0.25">
      <c r="H71" t="s">
        <v>29</v>
      </c>
    </row>
    <row r="72" spans="1:30" x14ac:dyDescent="0.25">
      <c r="A72">
        <v>33</v>
      </c>
      <c r="B72">
        <v>2072</v>
      </c>
      <c r="C72" t="s">
        <v>164</v>
      </c>
      <c r="D72" t="s">
        <v>54</v>
      </c>
      <c r="E72" t="s">
        <v>165</v>
      </c>
      <c r="F72" t="s">
        <v>166</v>
      </c>
      <c r="G72" t="str">
        <f>"00326041"</f>
        <v>00326041</v>
      </c>
      <c r="H72" t="s">
        <v>167</v>
      </c>
      <c r="I72">
        <v>0</v>
      </c>
      <c r="J72">
        <v>0</v>
      </c>
      <c r="K72">
        <v>0</v>
      </c>
      <c r="L72">
        <v>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</v>
      </c>
      <c r="W72">
        <v>42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168</v>
      </c>
    </row>
    <row r="73" spans="1:30" x14ac:dyDescent="0.25">
      <c r="H73">
        <v>1271</v>
      </c>
    </row>
    <row r="74" spans="1:30" x14ac:dyDescent="0.25">
      <c r="A74">
        <v>34</v>
      </c>
      <c r="B74">
        <v>5562</v>
      </c>
      <c r="C74" t="s">
        <v>169</v>
      </c>
      <c r="D74" t="s">
        <v>92</v>
      </c>
      <c r="E74" t="s">
        <v>49</v>
      </c>
      <c r="F74" t="s">
        <v>170</v>
      </c>
      <c r="G74" t="str">
        <f>"00363969"</f>
        <v>00363969</v>
      </c>
      <c r="H74">
        <v>660</v>
      </c>
      <c r="I74">
        <v>0</v>
      </c>
      <c r="J74">
        <v>0</v>
      </c>
      <c r="K74">
        <v>0</v>
      </c>
      <c r="L74">
        <v>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Z74">
        <v>0</v>
      </c>
      <c r="AA74">
        <v>0</v>
      </c>
      <c r="AB74">
        <v>0</v>
      </c>
      <c r="AC74">
        <v>0</v>
      </c>
      <c r="AD74">
        <v>710</v>
      </c>
    </row>
    <row r="75" spans="1:30" x14ac:dyDescent="0.25">
      <c r="H75">
        <v>1271</v>
      </c>
    </row>
    <row r="77" spans="1:30" x14ac:dyDescent="0.25">
      <c r="A77" t="s">
        <v>171</v>
      </c>
    </row>
    <row r="78" spans="1:30" x14ac:dyDescent="0.25">
      <c r="A78" t="s">
        <v>172</v>
      </c>
    </row>
    <row r="79" spans="1:30" x14ac:dyDescent="0.25">
      <c r="A79" t="s">
        <v>173</v>
      </c>
    </row>
    <row r="80" spans="1:30" x14ac:dyDescent="0.25">
      <c r="A80" t="s">
        <v>174</v>
      </c>
    </row>
    <row r="81" spans="1:1" x14ac:dyDescent="0.25">
      <c r="A81" t="s">
        <v>175</v>
      </c>
    </row>
    <row r="82" spans="1:1" x14ac:dyDescent="0.25">
      <c r="A82" t="s">
        <v>176</v>
      </c>
    </row>
    <row r="83" spans="1:1" x14ac:dyDescent="0.25">
      <c r="A83" t="s">
        <v>177</v>
      </c>
    </row>
    <row r="84" spans="1:1" x14ac:dyDescent="0.25">
      <c r="A84" t="s">
        <v>178</v>
      </c>
    </row>
    <row r="85" spans="1:1" x14ac:dyDescent="0.25">
      <c r="A85" t="s">
        <v>179</v>
      </c>
    </row>
    <row r="86" spans="1:1" x14ac:dyDescent="0.25">
      <c r="A86" t="s">
        <v>180</v>
      </c>
    </row>
    <row r="87" spans="1:1" x14ac:dyDescent="0.25">
      <c r="A87" t="s">
        <v>181</v>
      </c>
    </row>
    <row r="88" spans="1:1" x14ac:dyDescent="0.25">
      <c r="A88" t="s">
        <v>182</v>
      </c>
    </row>
    <row r="89" spans="1:1" x14ac:dyDescent="0.25">
      <c r="A89" t="s">
        <v>183</v>
      </c>
    </row>
    <row r="90" spans="1:1" x14ac:dyDescent="0.25">
      <c r="A90" t="s">
        <v>184</v>
      </c>
    </row>
    <row r="91" spans="1:1" x14ac:dyDescent="0.25">
      <c r="A91" t="s">
        <v>185</v>
      </c>
    </row>
    <row r="92" spans="1:1" x14ac:dyDescent="0.25">
      <c r="A92" t="s">
        <v>186</v>
      </c>
    </row>
    <row r="93" spans="1:1" x14ac:dyDescent="0.25">
      <c r="A93" t="s">
        <v>187</v>
      </c>
    </row>
    <row r="94" spans="1:1" x14ac:dyDescent="0.25">
      <c r="A94" t="s">
        <v>188</v>
      </c>
    </row>
    <row r="95" spans="1:1" x14ac:dyDescent="0.25">
      <c r="A95" t="s">
        <v>189</v>
      </c>
    </row>
    <row r="96" spans="1:1" x14ac:dyDescent="0.25">
      <c r="A96" t="s">
        <v>190</v>
      </c>
    </row>
    <row r="97" spans="1:1" x14ac:dyDescent="0.25">
      <c r="A97" t="s">
        <v>191</v>
      </c>
    </row>
    <row r="98" spans="1:1" x14ac:dyDescent="0.25">
      <c r="A98" t="s">
        <v>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2018-03-28T09:34:39Z</dcterms:created>
  <dcterms:modified xsi:type="dcterms:W3CDTF">2018-03-28T09:34:40Z</dcterms:modified>
</cp:coreProperties>
</file>