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8" i="1" l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<sst xmlns="http://schemas.openxmlformats.org/spreadsheetml/2006/main" count="235" uniqueCount="195">
  <si>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</si>
  <si>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</si>
  <si>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</si>
  <si>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</si>
  <si>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ΗΛΕΚΤΡΟΝΙΚΩΝ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</si>
  <si>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</si>
  <si>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</si>
  <si>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</si>
  <si>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</si>
  <si>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</si>
  <si>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</si>
  <si>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</si>
  <si>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</si>
  <si>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ΜΩΥΣΙΑΔΗ</t>
  </si>
  <si>
    <t>ΧΡΥΣΗ</t>
  </si>
  <si>
    <t>ΧΑΡΑΛΑΜΠΟΣ</t>
  </si>
  <si>
    <t>ΑΙ872069</t>
  </si>
  <si>
    <t>771,1</t>
  </si>
  <si>
    <t>1929,1</t>
  </si>
  <si>
    <t>1216-1226-1235</t>
  </si>
  <si>
    <t>ΒΑΣΙΛΙΚΗ</t>
  </si>
  <si>
    <t>ΛΙΑΣΚΟΥ</t>
  </si>
  <si>
    <t>ΚΩΝΣΤΑΝΤΙΝΟΣ</t>
  </si>
  <si>
    <t>ΑΜ323258</t>
  </si>
  <si>
    <t>735,9</t>
  </si>
  <si>
    <t>1640,9</t>
  </si>
  <si>
    <t>1233-1257-1216-1226-1234</t>
  </si>
  <si>
    <t>ΕΥΓΕΝΙΔΗΣ</t>
  </si>
  <si>
    <t>ΝΙΚΟΛΑΟΣ</t>
  </si>
  <si>
    <t>ΓΕΩΡΓΙΟΣ</t>
  </si>
  <si>
    <t>ΑΑ225918</t>
  </si>
  <si>
    <t>667,7</t>
  </si>
  <si>
    <t>1535,7</t>
  </si>
  <si>
    <t>1216-1226-1246-1235</t>
  </si>
  <si>
    <t>ΒΡΑΝΑΣ</t>
  </si>
  <si>
    <t>ΣΤΕΦΑΝΟΣ</t>
  </si>
  <si>
    <t>ΑΗ974655</t>
  </si>
  <si>
    <t>677,6</t>
  </si>
  <si>
    <t>1535,6</t>
  </si>
  <si>
    <t>ΣΚΟΚΟΣ</t>
  </si>
  <si>
    <t>ΙΩΑΝΝΗΣ</t>
  </si>
  <si>
    <t>ΦΩΤΙΟΣ</t>
  </si>
  <si>
    <t>Χ498116</t>
  </si>
  <si>
    <t>705,1</t>
  </si>
  <si>
    <t>1523,1</t>
  </si>
  <si>
    <t>1235-1216-1226-1246</t>
  </si>
  <si>
    <t>ΑΡΓΥΡΑΚΗΣ</t>
  </si>
  <si>
    <t>ΠΑΝΑΓΙΩΤΗΣ</t>
  </si>
  <si>
    <t>ΚΥΡΙΑΚΟΣ</t>
  </si>
  <si>
    <t>ΑΚ609929</t>
  </si>
  <si>
    <t>684,2</t>
  </si>
  <si>
    <t>1522,2</t>
  </si>
  <si>
    <t>1226-1216-1235</t>
  </si>
  <si>
    <t>ΧΑΛΚΙΑΔΑΚΗΣ</t>
  </si>
  <si>
    <t>ΧΡΗΣΤΟΣ</t>
  </si>
  <si>
    <t>ΑΝ479790</t>
  </si>
  <si>
    <t>666,6</t>
  </si>
  <si>
    <t>1521,6</t>
  </si>
  <si>
    <t>ΠΑΡΛΑΝΤΖΑΣ</t>
  </si>
  <si>
    <t>ΑΘΑΝΑΣΙΟΣ</t>
  </si>
  <si>
    <t>ΔΗΜΗΤΡΙΟΣ</t>
  </si>
  <si>
    <t>ΑΗ266031</t>
  </si>
  <si>
    <t>1216-1226-1235-1246</t>
  </si>
  <si>
    <t>ΠΙΠΕΡΙΔΗΣ</t>
  </si>
  <si>
    <t>ΑΜ478312</t>
  </si>
  <si>
    <t>687,5</t>
  </si>
  <si>
    <t>1505,5</t>
  </si>
  <si>
    <t>ΧΑΡΙΔΗΜΟΥ</t>
  </si>
  <si>
    <t>ΔΗΜΟΣ</t>
  </si>
  <si>
    <t>ΣΑΒΒΑΣ</t>
  </si>
  <si>
    <t>ΑΜ672205</t>
  </si>
  <si>
    <t>711,7</t>
  </si>
  <si>
    <t>1429,7</t>
  </si>
  <si>
    <t>1216-1226-1246-1235-1267</t>
  </si>
  <si>
    <t>ΜΕΣΑΡΧΑΚΗΣ</t>
  </si>
  <si>
    <t>ΑΒ975854</t>
  </si>
  <si>
    <t>773,3</t>
  </si>
  <si>
    <t>1411,3</t>
  </si>
  <si>
    <t>ΤΣΙΚΡΙΤΣΑΚΗΣ</t>
  </si>
  <si>
    <t>ΑΜ585370</t>
  </si>
  <si>
    <t>828,3</t>
  </si>
  <si>
    <t>1390,3</t>
  </si>
  <si>
    <t>ΑΒΕΡΗΣ</t>
  </si>
  <si>
    <t>ΣΤΥΛΙΑΝΟΣ</t>
  </si>
  <si>
    <t>ΒΑΣΙΛΕΙΟΣ</t>
  </si>
  <si>
    <t>ΑΝ192058</t>
  </si>
  <si>
    <t>717,2</t>
  </si>
  <si>
    <t>1344,2</t>
  </si>
  <si>
    <t>ΒΙΔΑΚΗΣ</t>
  </si>
  <si>
    <t>ΜΑΝΟΥΣΟΣ</t>
  </si>
  <si>
    <t>ΑΑ495059</t>
  </si>
  <si>
    <t>756,8</t>
  </si>
  <si>
    <t>1339,8</t>
  </si>
  <si>
    <t>ΠΑΤΕΡΑΚΗΣ</t>
  </si>
  <si>
    <t>ΕΜΜΑΝΟΥΗΛ</t>
  </si>
  <si>
    <t>ΑΙ462748</t>
  </si>
  <si>
    <t>1226-1216-1246-1235</t>
  </si>
  <si>
    <t>ΖΑΡΑΓΚΙΔΗΣ</t>
  </si>
  <si>
    <t>ΙΩΑΝΝ</t>
  </si>
  <si>
    <t>Φ438244</t>
  </si>
  <si>
    <t>ΡΟΥΣΣΟΣ</t>
  </si>
  <si>
    <t>ΠΑΝΑΓΙΩΤΗΣ-ΠΑΡΑΣΚΕΥΑΣ</t>
  </si>
  <si>
    <t>Χ494904</t>
  </si>
  <si>
    <t>713,9</t>
  </si>
  <si>
    <t>1313,9</t>
  </si>
  <si>
    <t>1226-1257-1234-1228-1235</t>
  </si>
  <si>
    <t>ΚΑΙΟΠΟΥΛΟΣ</t>
  </si>
  <si>
    <t>ΓΡΗΓΟΡΙΟΣ</t>
  </si>
  <si>
    <t>ΑΜ271453</t>
  </si>
  <si>
    <t>ΚΑΛΤΣΟΣ</t>
  </si>
  <si>
    <t>ΑΖ859736</t>
  </si>
  <si>
    <t>1295,6</t>
  </si>
  <si>
    <t>1216-1226-1235-1246-1267</t>
  </si>
  <si>
    <t>ΠΑΥΛΙΔΗΣ</t>
  </si>
  <si>
    <t>ΠΑΥΛΟΣ</t>
  </si>
  <si>
    <t>ΑΚ222516</t>
  </si>
  <si>
    <t>654,5</t>
  </si>
  <si>
    <t>1292,5</t>
  </si>
  <si>
    <t>ΣΤΑΜΑΤΙΟΥ</t>
  </si>
  <si>
    <t>ΘΕΟΔΩΡΟΣ</t>
  </si>
  <si>
    <t>ΑΖ893382</t>
  </si>
  <si>
    <t>665,5</t>
  </si>
  <si>
    <t>1283,5</t>
  </si>
  <si>
    <t>1216-1226</t>
  </si>
  <si>
    <t>ΣΕΓΚΟΥ</t>
  </si>
  <si>
    <t>ΜΑΡΙΑ</t>
  </si>
  <si>
    <t>ΑΕ984629</t>
  </si>
  <si>
    <t>806,3</t>
  </si>
  <si>
    <t>1203,3</t>
  </si>
  <si>
    <t>1226-1216</t>
  </si>
  <si>
    <t>ΠΕΠΠΑΣ</t>
  </si>
  <si>
    <t>ΛΟΥΚΑΣ</t>
  </si>
  <si>
    <t>Χ153823</t>
  </si>
  <si>
    <t>746,9</t>
  </si>
  <si>
    <t>1175,9</t>
  </si>
  <si>
    <t>ΓΕΩΡΓΙΟΥ</t>
  </si>
  <si>
    <t>ΜΑΤΘΑΙΟΣ</t>
  </si>
  <si>
    <t>ΑΝ179080</t>
  </si>
  <si>
    <t>1159,9</t>
  </si>
  <si>
    <t>ΦΟΥΝΤΑΣ</t>
  </si>
  <si>
    <t>ΕΥΣΤΡΑΤΙΟΣ</t>
  </si>
  <si>
    <t>ΑΜ892176</t>
  </si>
  <si>
    <t>728,2</t>
  </si>
  <si>
    <t>1124,2</t>
  </si>
  <si>
    <t>1216-1235-1246-1226</t>
  </si>
  <si>
    <t>ΜΙΣΑΗΛΙΔΗΣ</t>
  </si>
  <si>
    <t>Χ394196</t>
  </si>
  <si>
    <t>1067,2</t>
  </si>
  <si>
    <t>1226-1216-1267-1235</t>
  </si>
  <si>
    <t>ΓΙΑΚΟΥΜΑΚΗΣ</t>
  </si>
  <si>
    <t>ΑΚ481167</t>
  </si>
  <si>
    <t>639,1</t>
  </si>
  <si>
    <t>1033,1</t>
  </si>
  <si>
    <t>Γιανναρακης</t>
  </si>
  <si>
    <t>Βασιλειος</t>
  </si>
  <si>
    <t xml:space="preserve">Ευριπίδης </t>
  </si>
  <si>
    <t>ΑΗ976069</t>
  </si>
  <si>
    <t>683,1</t>
  </si>
  <si>
    <t>873,1</t>
  </si>
  <si>
    <t>1226-1234</t>
  </si>
  <si>
    <t>ΤΣΙΟΛΑΚΗΣ</t>
  </si>
  <si>
    <t>ΑΗ333877</t>
  </si>
  <si>
    <t>709,5</t>
  </si>
  <si>
    <t>816,5</t>
  </si>
  <si>
    <t>ΚΟΝΤΟΒΑΣ</t>
  </si>
  <si>
    <t>Χ928504</t>
  </si>
  <si>
    <t>647,9</t>
  </si>
  <si>
    <t>707,9</t>
  </si>
  <si>
    <t>1226-1216-1246</t>
  </si>
  <si>
    <t>ΤΣΑΟΥΣΑΚΟΣ</t>
  </si>
  <si>
    <t>ΑΗ972039</t>
  </si>
  <si>
    <t>633,6</t>
  </si>
  <si>
    <t>663,6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</si>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</sst>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5042</v>
      </c>
      <c r="C8" t="s">
        <v>13</v>
      </c>
      <c r="D8" t="s">
        <v>14</v>
      </c>
      <c r="E8" t="s">
        <v>15</v>
      </c>
      <c r="F8" t="s">
        <v>16</v>
      </c>
      <c r="G8" t="str">
        <f>"00029322"</f>
        <v>00029322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30</v>
      </c>
      <c r="Q8">
        <v>0</v>
      </c>
      <c r="R8">
        <v>30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2448</v>
      </c>
      <c r="C10" t="s">
        <v>20</v>
      </c>
      <c r="D10" t="s">
        <v>21</v>
      </c>
      <c r="E10" t="s">
        <v>22</v>
      </c>
      <c r="F10" t="s">
        <v>23</v>
      </c>
      <c r="G10" t="str">
        <f>"201406000907"</f>
        <v>201406000907</v>
      </c>
      <c r="H10" t="s">
        <v>24</v>
      </c>
      <c r="I10">
        <v>150</v>
      </c>
      <c r="J10">
        <v>0</v>
      </c>
      <c r="K10">
        <v>0</v>
      </c>
      <c r="L10">
        <v>200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75</v>
      </c>
      <c r="W10">
        <v>525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2534</v>
      </c>
      <c r="C12" t="s">
        <v>27</v>
      </c>
      <c r="D12" t="s">
        <v>28</v>
      </c>
      <c r="E12" t="s">
        <v>29</v>
      </c>
      <c r="F12" t="s">
        <v>30</v>
      </c>
      <c r="G12" t="str">
        <f>"00009265"</f>
        <v>00009265</v>
      </c>
      <c r="H12" t="s">
        <v>31</v>
      </c>
      <c r="I12">
        <v>150</v>
      </c>
      <c r="J12">
        <v>0</v>
      </c>
      <c r="K12">
        <v>0</v>
      </c>
      <c r="L12">
        <v>0</v>
      </c>
      <c r="M12">
        <v>100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3953</v>
      </c>
      <c r="C14" t="s">
        <v>34</v>
      </c>
      <c r="D14" t="s">
        <v>29</v>
      </c>
      <c r="E14" t="s">
        <v>35</v>
      </c>
      <c r="F14" t="s">
        <v>36</v>
      </c>
      <c r="G14" t="str">
        <f>"00339115"</f>
        <v>00339115</v>
      </c>
      <c r="H14" t="s">
        <v>37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38</v>
      </c>
    </row>
    <row r="15" spans="1:30" x14ac:dyDescent="0.25">
      <c r="H15">
        <v>1226</v>
      </c>
    </row>
    <row r="16" spans="1:30" x14ac:dyDescent="0.25">
      <c r="A16">
        <v>5</v>
      </c>
      <c r="B16">
        <v>335</v>
      </c>
      <c r="C16" t="s">
        <v>39</v>
      </c>
      <c r="D16" t="s">
        <v>40</v>
      </c>
      <c r="E16" t="s">
        <v>41</v>
      </c>
      <c r="F16" t="s">
        <v>42</v>
      </c>
      <c r="G16" t="str">
        <f>"201409001971"</f>
        <v>201409001971</v>
      </c>
      <c r="H16" t="s">
        <v>43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44</v>
      </c>
    </row>
    <row r="17" spans="1:30" x14ac:dyDescent="0.25">
      <c r="H17" t="s">
        <v>45</v>
      </c>
    </row>
    <row r="18" spans="1:30" x14ac:dyDescent="0.25">
      <c r="A18">
        <v>6</v>
      </c>
      <c r="B18">
        <v>533</v>
      </c>
      <c r="C18" t="s">
        <v>46</v>
      </c>
      <c r="D18" t="s">
        <v>47</v>
      </c>
      <c r="E18" t="s">
        <v>48</v>
      </c>
      <c r="F18" t="s">
        <v>49</v>
      </c>
      <c r="G18" t="str">
        <f>"200802004962"</f>
        <v>200802004962</v>
      </c>
      <c r="H18" t="s">
        <v>50</v>
      </c>
      <c r="I18">
        <v>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51</v>
      </c>
    </row>
    <row r="19" spans="1:30" x14ac:dyDescent="0.25">
      <c r="H19" t="s">
        <v>52</v>
      </c>
    </row>
    <row r="20" spans="1:30" x14ac:dyDescent="0.25">
      <c r="A20">
        <v>7</v>
      </c>
      <c r="B20">
        <v>4991</v>
      </c>
      <c r="C20" t="s">
        <v>53</v>
      </c>
      <c r="D20" t="s">
        <v>22</v>
      </c>
      <c r="E20" t="s">
        <v>54</v>
      </c>
      <c r="F20" t="s">
        <v>55</v>
      </c>
      <c r="G20" t="str">
        <f>"201412005196"</f>
        <v>201412005196</v>
      </c>
      <c r="H20" t="s">
        <v>56</v>
      </c>
      <c r="I20">
        <v>150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50</v>
      </c>
      <c r="Q20">
        <v>0</v>
      </c>
      <c r="R20">
        <v>0</v>
      </c>
      <c r="S20">
        <v>0</v>
      </c>
      <c r="T20">
        <v>0</v>
      </c>
      <c r="U20">
        <v>0</v>
      </c>
      <c r="V20">
        <v>31</v>
      </c>
      <c r="W20">
        <v>217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57</v>
      </c>
    </row>
    <row r="21" spans="1:30" x14ac:dyDescent="0.25">
      <c r="H21">
        <v>1226</v>
      </c>
    </row>
    <row r="22" spans="1:30" x14ac:dyDescent="0.25">
      <c r="A22">
        <v>8</v>
      </c>
      <c r="B22">
        <v>1241</v>
      </c>
      <c r="C22" t="s">
        <v>58</v>
      </c>
      <c r="D22" t="s">
        <v>59</v>
      </c>
      <c r="E22" t="s">
        <v>60</v>
      </c>
      <c r="F22" t="s">
        <v>61</v>
      </c>
      <c r="G22" t="str">
        <f>"201409006530"</f>
        <v>201409006530</v>
      </c>
      <c r="H22">
        <v>836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64</v>
      </c>
      <c r="W22">
        <v>448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1514</v>
      </c>
    </row>
    <row r="23" spans="1:30" x14ac:dyDescent="0.25">
      <c r="H23" t="s">
        <v>62</v>
      </c>
    </row>
    <row r="24" spans="1:30" x14ac:dyDescent="0.25">
      <c r="A24">
        <v>9</v>
      </c>
      <c r="B24">
        <v>1604</v>
      </c>
      <c r="C24" t="s">
        <v>63</v>
      </c>
      <c r="D24" t="s">
        <v>47</v>
      </c>
      <c r="E24" t="s">
        <v>29</v>
      </c>
      <c r="F24" t="s">
        <v>64</v>
      </c>
      <c r="G24" t="str">
        <f>"00247446"</f>
        <v>00247446</v>
      </c>
      <c r="H24" t="s">
        <v>65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66</v>
      </c>
    </row>
    <row r="25" spans="1:30" x14ac:dyDescent="0.25">
      <c r="H25">
        <v>1226</v>
      </c>
    </row>
    <row r="26" spans="1:30" x14ac:dyDescent="0.25">
      <c r="A26">
        <v>10</v>
      </c>
      <c r="B26">
        <v>3176</v>
      </c>
      <c r="C26" t="s">
        <v>67</v>
      </c>
      <c r="D26" t="s">
        <v>68</v>
      </c>
      <c r="E26" t="s">
        <v>69</v>
      </c>
      <c r="F26" t="s">
        <v>70</v>
      </c>
      <c r="G26" t="str">
        <f>"201303000275"</f>
        <v>201303000275</v>
      </c>
      <c r="H26" t="s">
        <v>71</v>
      </c>
      <c r="I26">
        <v>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1</v>
      </c>
      <c r="AA26">
        <v>0</v>
      </c>
      <c r="AB26">
        <v>0</v>
      </c>
      <c r="AC26">
        <v>0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1858</v>
      </c>
      <c r="C28" t="s">
        <v>74</v>
      </c>
      <c r="D28" t="s">
        <v>29</v>
      </c>
      <c r="E28" t="s">
        <v>29</v>
      </c>
      <c r="F28" t="s">
        <v>75</v>
      </c>
      <c r="G28" t="str">
        <f>"00321887"</f>
        <v>00321887</v>
      </c>
      <c r="H28" t="s">
        <v>76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50</v>
      </c>
      <c r="Q28">
        <v>0</v>
      </c>
      <c r="R28">
        <v>0</v>
      </c>
      <c r="S28">
        <v>0</v>
      </c>
      <c r="T28">
        <v>0</v>
      </c>
      <c r="U28">
        <v>0</v>
      </c>
      <c r="V28">
        <v>74</v>
      </c>
      <c r="W28">
        <v>518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77</v>
      </c>
    </row>
    <row r="29" spans="1:30" x14ac:dyDescent="0.25">
      <c r="H29">
        <v>1226</v>
      </c>
    </row>
    <row r="30" spans="1:30" x14ac:dyDescent="0.25">
      <c r="A30">
        <v>12</v>
      </c>
      <c r="B30">
        <v>3641</v>
      </c>
      <c r="C30" t="s">
        <v>78</v>
      </c>
      <c r="D30" t="s">
        <v>29</v>
      </c>
      <c r="E30" t="s">
        <v>22</v>
      </c>
      <c r="F30" t="s">
        <v>79</v>
      </c>
      <c r="G30" t="str">
        <f>"00338962"</f>
        <v>00338962</v>
      </c>
      <c r="H30" t="s">
        <v>80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76</v>
      </c>
      <c r="W30">
        <v>532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81</v>
      </c>
    </row>
    <row r="31" spans="1:30" x14ac:dyDescent="0.25">
      <c r="H31">
        <v>1226</v>
      </c>
    </row>
    <row r="32" spans="1:30" x14ac:dyDescent="0.25">
      <c r="A32">
        <v>13</v>
      </c>
      <c r="B32">
        <v>896</v>
      </c>
      <c r="C32" t="s">
        <v>82</v>
      </c>
      <c r="D32" t="s">
        <v>83</v>
      </c>
      <c r="E32" t="s">
        <v>84</v>
      </c>
      <c r="F32" t="s">
        <v>85</v>
      </c>
      <c r="G32" t="str">
        <f>"00008111"</f>
        <v>00008111</v>
      </c>
      <c r="H32" t="s">
        <v>86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27</v>
      </c>
      <c r="W32">
        <v>189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87</v>
      </c>
    </row>
    <row r="33" spans="1:30" x14ac:dyDescent="0.25">
      <c r="H33" t="s">
        <v>62</v>
      </c>
    </row>
    <row r="34" spans="1:30" x14ac:dyDescent="0.25">
      <c r="A34">
        <v>14</v>
      </c>
      <c r="B34">
        <v>5815</v>
      </c>
      <c r="C34" t="s">
        <v>88</v>
      </c>
      <c r="D34" t="s">
        <v>29</v>
      </c>
      <c r="E34" t="s">
        <v>89</v>
      </c>
      <c r="F34" t="s">
        <v>90</v>
      </c>
      <c r="G34" t="str">
        <f>"00257139"</f>
        <v>00257139</v>
      </c>
      <c r="H34" t="s">
        <v>91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79</v>
      </c>
      <c r="W34">
        <v>553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92</v>
      </c>
    </row>
    <row r="35" spans="1:30" x14ac:dyDescent="0.25">
      <c r="H35">
        <v>1226</v>
      </c>
    </row>
    <row r="36" spans="1:30" x14ac:dyDescent="0.25">
      <c r="A36">
        <v>15</v>
      </c>
      <c r="B36">
        <v>3259</v>
      </c>
      <c r="C36" t="s">
        <v>93</v>
      </c>
      <c r="D36" t="s">
        <v>94</v>
      </c>
      <c r="E36" t="s">
        <v>41</v>
      </c>
      <c r="F36" t="s">
        <v>95</v>
      </c>
      <c r="G36" t="str">
        <f>"200802005834"</f>
        <v>200802005834</v>
      </c>
      <c r="H36">
        <v>715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2</v>
      </c>
      <c r="AA36">
        <v>0</v>
      </c>
      <c r="AB36">
        <v>0</v>
      </c>
      <c r="AC36">
        <v>0</v>
      </c>
      <c r="AD36">
        <v>1333</v>
      </c>
    </row>
    <row r="37" spans="1:30" x14ac:dyDescent="0.25">
      <c r="H37" t="s">
        <v>96</v>
      </c>
    </row>
    <row r="38" spans="1:30" x14ac:dyDescent="0.25">
      <c r="A38">
        <v>16</v>
      </c>
      <c r="B38">
        <v>4884</v>
      </c>
      <c r="C38" t="s">
        <v>97</v>
      </c>
      <c r="D38" t="s">
        <v>98</v>
      </c>
      <c r="E38" t="s">
        <v>60</v>
      </c>
      <c r="F38" t="s">
        <v>99</v>
      </c>
      <c r="G38" t="str">
        <f>"00147209"</f>
        <v>00147209</v>
      </c>
      <c r="H38">
        <v>704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1322</v>
      </c>
    </row>
    <row r="39" spans="1:30" x14ac:dyDescent="0.25">
      <c r="H39" t="s">
        <v>62</v>
      </c>
    </row>
    <row r="40" spans="1:30" x14ac:dyDescent="0.25">
      <c r="A40">
        <v>17</v>
      </c>
      <c r="B40">
        <v>2437</v>
      </c>
      <c r="C40" t="s">
        <v>100</v>
      </c>
      <c r="D40" t="s">
        <v>40</v>
      </c>
      <c r="E40" t="s">
        <v>101</v>
      </c>
      <c r="F40" t="s">
        <v>102</v>
      </c>
      <c r="G40" t="str">
        <f>"201409001393"</f>
        <v>201409001393</v>
      </c>
      <c r="H40" t="s">
        <v>103</v>
      </c>
      <c r="I40">
        <v>150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104</v>
      </c>
    </row>
    <row r="41" spans="1:30" x14ac:dyDescent="0.25">
      <c r="H41" t="s">
        <v>105</v>
      </c>
    </row>
    <row r="42" spans="1:30" x14ac:dyDescent="0.25">
      <c r="A42">
        <v>18</v>
      </c>
      <c r="B42">
        <v>1777</v>
      </c>
      <c r="C42" t="s">
        <v>106</v>
      </c>
      <c r="D42" t="s">
        <v>22</v>
      </c>
      <c r="E42" t="s">
        <v>107</v>
      </c>
      <c r="F42" t="s">
        <v>108</v>
      </c>
      <c r="G42" t="str">
        <f>"00018068"</f>
        <v>00018068</v>
      </c>
      <c r="H42">
        <v>693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1311</v>
      </c>
    </row>
    <row r="43" spans="1:30" x14ac:dyDescent="0.25">
      <c r="H43" t="s">
        <v>62</v>
      </c>
    </row>
    <row r="44" spans="1:30" x14ac:dyDescent="0.25">
      <c r="A44">
        <v>19</v>
      </c>
      <c r="B44">
        <v>3475</v>
      </c>
      <c r="C44" t="s">
        <v>109</v>
      </c>
      <c r="D44" t="s">
        <v>54</v>
      </c>
      <c r="E44" t="s">
        <v>29</v>
      </c>
      <c r="F44" t="s">
        <v>110</v>
      </c>
      <c r="G44" t="str">
        <f>"201410004349"</f>
        <v>201410004349</v>
      </c>
      <c r="H44" t="s">
        <v>37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111</v>
      </c>
    </row>
    <row r="45" spans="1:30" x14ac:dyDescent="0.25">
      <c r="H45" t="s">
        <v>112</v>
      </c>
    </row>
    <row r="46" spans="1:30" x14ac:dyDescent="0.25">
      <c r="A46">
        <v>20</v>
      </c>
      <c r="B46">
        <v>2808</v>
      </c>
      <c r="C46" t="s">
        <v>113</v>
      </c>
      <c r="D46" t="s">
        <v>22</v>
      </c>
      <c r="E46" t="s">
        <v>114</v>
      </c>
      <c r="F46" t="s">
        <v>115</v>
      </c>
      <c r="G46" t="str">
        <f>"00340183"</f>
        <v>00340183</v>
      </c>
      <c r="H46" t="s">
        <v>116</v>
      </c>
      <c r="I46">
        <v>0</v>
      </c>
      <c r="J46">
        <v>0</v>
      </c>
      <c r="K46">
        <v>0</v>
      </c>
      <c r="L46">
        <v>0</v>
      </c>
      <c r="M46">
        <v>0</v>
      </c>
      <c r="N46">
        <v>50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117</v>
      </c>
    </row>
    <row r="47" spans="1:30" x14ac:dyDescent="0.25">
      <c r="H47" t="s">
        <v>19</v>
      </c>
    </row>
    <row r="48" spans="1:30" x14ac:dyDescent="0.25">
      <c r="A48">
        <v>21</v>
      </c>
      <c r="B48">
        <v>5472</v>
      </c>
      <c r="C48" t="s">
        <v>118</v>
      </c>
      <c r="D48" t="s">
        <v>47</v>
      </c>
      <c r="E48" t="s">
        <v>119</v>
      </c>
      <c r="F48" t="s">
        <v>120</v>
      </c>
      <c r="G48" t="str">
        <f>"201410009777"</f>
        <v>201410009777</v>
      </c>
      <c r="H48" t="s">
        <v>121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122</v>
      </c>
    </row>
    <row r="49" spans="1:30" x14ac:dyDescent="0.25">
      <c r="H49" t="s">
        <v>123</v>
      </c>
    </row>
    <row r="50" spans="1:30" x14ac:dyDescent="0.25">
      <c r="A50">
        <v>22</v>
      </c>
      <c r="B50">
        <v>4906</v>
      </c>
      <c r="C50" t="s">
        <v>124</v>
      </c>
      <c r="D50" t="s">
        <v>125</v>
      </c>
      <c r="E50" t="s">
        <v>22</v>
      </c>
      <c r="F50" t="s">
        <v>126</v>
      </c>
      <c r="G50" t="str">
        <f>"200801005809"</f>
        <v>200801005809</v>
      </c>
      <c r="H50" t="s">
        <v>127</v>
      </c>
      <c r="I50">
        <v>150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21</v>
      </c>
      <c r="W50">
        <v>147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128</v>
      </c>
    </row>
    <row r="51" spans="1:30" x14ac:dyDescent="0.25">
      <c r="H51" t="s">
        <v>129</v>
      </c>
    </row>
    <row r="52" spans="1:30" x14ac:dyDescent="0.25">
      <c r="A52">
        <v>23</v>
      </c>
      <c r="B52">
        <v>4909</v>
      </c>
      <c r="C52" t="s">
        <v>130</v>
      </c>
      <c r="D52" t="s">
        <v>131</v>
      </c>
      <c r="E52" t="s">
        <v>119</v>
      </c>
      <c r="F52" t="s">
        <v>132</v>
      </c>
      <c r="G52" t="str">
        <f>"00007855"</f>
        <v>00007855</v>
      </c>
      <c r="H52" t="s">
        <v>133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57</v>
      </c>
      <c r="W52">
        <v>399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134</v>
      </c>
    </row>
    <row r="53" spans="1:30" x14ac:dyDescent="0.25">
      <c r="H53" t="s">
        <v>62</v>
      </c>
    </row>
    <row r="54" spans="1:30" x14ac:dyDescent="0.25">
      <c r="A54">
        <v>24</v>
      </c>
      <c r="B54">
        <v>3315</v>
      </c>
      <c r="C54" t="s">
        <v>135</v>
      </c>
      <c r="D54" t="s">
        <v>136</v>
      </c>
      <c r="E54" t="s">
        <v>47</v>
      </c>
      <c r="F54" t="s">
        <v>137</v>
      </c>
      <c r="G54" t="str">
        <f>"201409006209"</f>
        <v>201409006209</v>
      </c>
      <c r="H54" t="s">
        <v>133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49</v>
      </c>
      <c r="W54">
        <v>343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138</v>
      </c>
    </row>
    <row r="55" spans="1:30" x14ac:dyDescent="0.25">
      <c r="H55">
        <v>1226</v>
      </c>
    </row>
    <row r="56" spans="1:30" x14ac:dyDescent="0.25">
      <c r="A56">
        <v>25</v>
      </c>
      <c r="B56">
        <v>1686</v>
      </c>
      <c r="C56" t="s">
        <v>139</v>
      </c>
      <c r="D56" t="s">
        <v>28</v>
      </c>
      <c r="E56" t="s">
        <v>140</v>
      </c>
      <c r="F56" t="s">
        <v>141</v>
      </c>
      <c r="G56" t="str">
        <f>"201511035406"</f>
        <v>201511035406</v>
      </c>
      <c r="H56" t="s">
        <v>142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18</v>
      </c>
      <c r="W56">
        <v>126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143</v>
      </c>
    </row>
    <row r="57" spans="1:30" x14ac:dyDescent="0.25">
      <c r="H57" t="s">
        <v>144</v>
      </c>
    </row>
    <row r="58" spans="1:30" x14ac:dyDescent="0.25">
      <c r="A58">
        <v>26</v>
      </c>
      <c r="B58">
        <v>5225</v>
      </c>
      <c r="C58" t="s">
        <v>145</v>
      </c>
      <c r="D58" t="s">
        <v>40</v>
      </c>
      <c r="E58" t="s">
        <v>22</v>
      </c>
      <c r="F58" t="s">
        <v>146</v>
      </c>
      <c r="G58" t="str">
        <f>"00008667"</f>
        <v>00008667</v>
      </c>
      <c r="H58" t="s">
        <v>86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40</v>
      </c>
      <c r="W58">
        <v>280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147</v>
      </c>
    </row>
    <row r="59" spans="1:30" x14ac:dyDescent="0.25">
      <c r="H59" t="s">
        <v>148</v>
      </c>
    </row>
    <row r="60" spans="1:30" x14ac:dyDescent="0.25">
      <c r="A60">
        <v>27</v>
      </c>
      <c r="B60">
        <v>1117</v>
      </c>
      <c r="C60" t="s">
        <v>149</v>
      </c>
      <c r="D60" t="s">
        <v>94</v>
      </c>
      <c r="E60" t="s">
        <v>47</v>
      </c>
      <c r="F60" t="s">
        <v>150</v>
      </c>
      <c r="G60" t="str">
        <f>"00302555"</f>
        <v>00302555</v>
      </c>
      <c r="H60" t="s">
        <v>151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52</v>
      </c>
      <c r="W60">
        <v>364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152</v>
      </c>
    </row>
    <row r="61" spans="1:30" x14ac:dyDescent="0.25">
      <c r="H61">
        <v>1226</v>
      </c>
    </row>
    <row r="62" spans="1:30" x14ac:dyDescent="0.25">
      <c r="A62">
        <v>28</v>
      </c>
      <c r="B62">
        <v>3798</v>
      </c>
      <c r="C62" t="s">
        <v>153</v>
      </c>
      <c r="D62" t="s">
        <v>154</v>
      </c>
      <c r="E62" t="s">
        <v>155</v>
      </c>
      <c r="F62" t="s">
        <v>156</v>
      </c>
      <c r="G62" t="str">
        <f>"00301523"</f>
        <v>00301523</v>
      </c>
      <c r="H62" t="s">
        <v>157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-12</v>
      </c>
      <c r="W62">
        <v>-84</v>
      </c>
      <c r="X62">
        <v>0</v>
      </c>
      <c r="Z62">
        <v>0</v>
      </c>
      <c r="AA62">
        <v>0</v>
      </c>
      <c r="AB62">
        <v>12</v>
      </c>
      <c r="AC62">
        <v>204</v>
      </c>
      <c r="AD62" t="s">
        <v>158</v>
      </c>
    </row>
    <row r="63" spans="1:30" x14ac:dyDescent="0.25">
      <c r="H63" t="s">
        <v>159</v>
      </c>
    </row>
    <row r="64" spans="1:30" x14ac:dyDescent="0.25">
      <c r="A64">
        <v>29</v>
      </c>
      <c r="B64">
        <v>2743</v>
      </c>
      <c r="C64" t="s">
        <v>160</v>
      </c>
      <c r="D64" t="s">
        <v>107</v>
      </c>
      <c r="E64" t="s">
        <v>84</v>
      </c>
      <c r="F64" t="s">
        <v>161</v>
      </c>
      <c r="G64" t="str">
        <f>"201402005891"</f>
        <v>201402005891</v>
      </c>
      <c r="H64" t="s">
        <v>162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11</v>
      </c>
      <c r="W64">
        <v>77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163</v>
      </c>
    </row>
    <row r="65" spans="1:30" x14ac:dyDescent="0.25">
      <c r="H65" t="s">
        <v>62</v>
      </c>
    </row>
    <row r="66" spans="1:30" x14ac:dyDescent="0.25">
      <c r="A66">
        <v>30</v>
      </c>
      <c r="B66">
        <v>3404</v>
      </c>
      <c r="C66" t="s">
        <v>164</v>
      </c>
      <c r="D66" t="s">
        <v>54</v>
      </c>
      <c r="E66" t="s">
        <v>28</v>
      </c>
      <c r="F66" t="s">
        <v>165</v>
      </c>
      <c r="G66" t="str">
        <f>"201402003500"</f>
        <v>201402003500</v>
      </c>
      <c r="H66" t="s">
        <v>166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30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167</v>
      </c>
    </row>
    <row r="67" spans="1:30" x14ac:dyDescent="0.25">
      <c r="H67" t="s">
        <v>168</v>
      </c>
    </row>
    <row r="68" spans="1:30" x14ac:dyDescent="0.25">
      <c r="A68">
        <v>31</v>
      </c>
      <c r="B68">
        <v>4625</v>
      </c>
      <c r="C68" t="s">
        <v>169</v>
      </c>
      <c r="D68" t="s">
        <v>40</v>
      </c>
      <c r="E68" t="s">
        <v>29</v>
      </c>
      <c r="F68" t="s">
        <v>170</v>
      </c>
      <c r="G68" t="str">
        <f>"00348223"</f>
        <v>00348223</v>
      </c>
      <c r="H68" t="s">
        <v>171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Z68">
        <v>2</v>
      </c>
      <c r="AA68">
        <v>0</v>
      </c>
      <c r="AB68">
        <v>0</v>
      </c>
      <c r="AC68">
        <v>0</v>
      </c>
      <c r="AD68" t="s">
        <v>172</v>
      </c>
    </row>
    <row r="69" spans="1:30" x14ac:dyDescent="0.25">
      <c r="H69">
        <v>1226</v>
      </c>
    </row>
    <row r="71" spans="1:30" x14ac:dyDescent="0.25">
      <c r="A71" t="s">
        <v>173</v>
      </c>
    </row>
    <row r="72" spans="1:30" x14ac:dyDescent="0.25">
      <c r="A72" t="s">
        <v>174</v>
      </c>
    </row>
    <row r="73" spans="1:30" x14ac:dyDescent="0.25">
      <c r="A73" t="s">
        <v>175</v>
      </c>
    </row>
    <row r="74" spans="1:30" x14ac:dyDescent="0.25">
      <c r="A74" t="s">
        <v>176</v>
      </c>
    </row>
    <row r="75" spans="1:30" x14ac:dyDescent="0.25">
      <c r="A75" t="s">
        <v>177</v>
      </c>
    </row>
    <row r="76" spans="1:30" x14ac:dyDescent="0.25">
      <c r="A76" t="s">
        <v>178</v>
      </c>
    </row>
    <row r="77" spans="1:30" x14ac:dyDescent="0.25">
      <c r="A77" t="s">
        <v>179</v>
      </c>
    </row>
    <row r="78" spans="1:30" x14ac:dyDescent="0.25">
      <c r="A78" t="s">
        <v>180</v>
      </c>
    </row>
    <row r="79" spans="1:30" x14ac:dyDescent="0.25">
      <c r="A79" t="s">
        <v>181</v>
      </c>
    </row>
    <row r="80" spans="1:30" x14ac:dyDescent="0.25">
      <c r="A80" t="s">
        <v>182</v>
      </c>
    </row>
    <row r="81" spans="1:1" x14ac:dyDescent="0.25">
      <c r="A81" t="s">
        <v>183</v>
      </c>
    </row>
    <row r="82" spans="1:1" x14ac:dyDescent="0.25">
      <c r="A82" t="s">
        <v>184</v>
      </c>
    </row>
    <row r="83" spans="1:1" x14ac:dyDescent="0.25">
      <c r="A83" t="s">
        <v>185</v>
      </c>
    </row>
    <row r="84" spans="1:1" x14ac:dyDescent="0.25">
      <c r="A84" t="s">
        <v>186</v>
      </c>
    </row>
    <row r="85" spans="1:1" x14ac:dyDescent="0.25">
      <c r="A85" t="s">
        <v>187</v>
      </c>
    </row>
    <row r="86" spans="1:1" x14ac:dyDescent="0.25">
      <c r="A86" t="s">
        <v>188</v>
      </c>
    </row>
    <row r="87" spans="1:1" x14ac:dyDescent="0.25">
      <c r="A87" t="s">
        <v>189</v>
      </c>
    </row>
    <row r="88" spans="1:1" x14ac:dyDescent="0.25">
      <c r="A88" t="s">
        <v>190</v>
      </c>
    </row>
    <row r="89" spans="1:1" x14ac:dyDescent="0.25">
      <c r="A89" t="s">
        <v>191</v>
      </c>
    </row>
    <row r="90" spans="1:1" x14ac:dyDescent="0.25">
      <c r="A90" t="s">
        <v>192</v>
      </c>
    </row>
    <row r="91" spans="1:1" x14ac:dyDescent="0.25">
      <c r="A91" t="s">
        <v>193</v>
      </c>
    </row>
    <row r="92" spans="1:1" x14ac:dyDescent="0.25">
      <c r="A92" t="s">
        <v>194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2018-03-28T09:32:23Z</dcterms:created>
  <dcterms:modified xsi:type="dcterms:W3CDTF">2018-03-28T09:32:23Z</dcterms:modified>
</cp:coreProperties>
</file>