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6" i="2" l="1"/>
  <c r="B65" i="2"/>
  <c r="B56" i="2"/>
  <c r="B87" i="2"/>
  <c r="B141" i="2"/>
  <c r="B78" i="2"/>
  <c r="B81" i="2"/>
  <c r="B73" i="2"/>
  <c r="B72" i="2"/>
  <c r="B94" i="2"/>
  <c r="B71" i="2"/>
  <c r="B19" i="2"/>
  <c r="B133" i="2"/>
  <c r="B22" i="2"/>
  <c r="B90" i="2"/>
  <c r="B48" i="2"/>
  <c r="B25" i="2"/>
  <c r="B41" i="2"/>
  <c r="B24" i="2"/>
  <c r="B4" i="2"/>
  <c r="B119" i="2"/>
  <c r="B54" i="2"/>
  <c r="B70" i="2"/>
  <c r="B38" i="2"/>
  <c r="B36" i="2"/>
  <c r="B130" i="2"/>
  <c r="B112" i="2"/>
  <c r="B37" i="2"/>
  <c r="B138" i="2"/>
  <c r="B85" i="2"/>
  <c r="B26" i="2"/>
  <c r="B43" i="2"/>
  <c r="B39" i="2"/>
  <c r="B55" i="2"/>
  <c r="B88" i="2"/>
  <c r="B51" i="2"/>
  <c r="B118" i="2"/>
  <c r="B28" i="2"/>
  <c r="B31" i="2"/>
  <c r="B52" i="2"/>
  <c r="B21" i="2"/>
  <c r="B137" i="2"/>
  <c r="B8" i="2"/>
  <c r="B123" i="2"/>
  <c r="B61" i="2"/>
  <c r="B57" i="2"/>
  <c r="B6" i="2"/>
  <c r="B140" i="2"/>
  <c r="B62" i="2"/>
  <c r="B124" i="2"/>
  <c r="B63" i="2"/>
  <c r="B9" i="2"/>
  <c r="B142" i="2"/>
  <c r="B128" i="2"/>
  <c r="B76" i="2"/>
  <c r="B105" i="2"/>
  <c r="B89" i="2"/>
  <c r="B95" i="2"/>
  <c r="B35" i="2"/>
  <c r="B83" i="2"/>
  <c r="B82" i="2"/>
  <c r="B64" i="2"/>
  <c r="B53" i="2"/>
  <c r="B40" i="2"/>
  <c r="B42" i="2"/>
  <c r="B93" i="2"/>
  <c r="B117" i="2"/>
  <c r="B135" i="2"/>
  <c r="B102" i="2"/>
  <c r="B106" i="2"/>
  <c r="B97" i="2"/>
  <c r="B134" i="2"/>
  <c r="B50" i="2"/>
  <c r="B115" i="2"/>
  <c r="B14" i="2"/>
  <c r="B91" i="2"/>
  <c r="B5" i="2"/>
  <c r="B120" i="2"/>
  <c r="B18" i="2"/>
  <c r="B104" i="2"/>
  <c r="B34" i="2"/>
  <c r="B96" i="2"/>
  <c r="B12" i="2"/>
  <c r="B32" i="2"/>
  <c r="B113" i="2"/>
  <c r="B20" i="2"/>
  <c r="B92" i="2"/>
  <c r="B136" i="2"/>
  <c r="B127" i="2"/>
  <c r="B114" i="2"/>
  <c r="B46" i="2"/>
  <c r="B23" i="2"/>
  <c r="B132" i="2"/>
  <c r="B16" i="2"/>
  <c r="B49" i="2"/>
  <c r="B103" i="2"/>
  <c r="B80" i="2"/>
  <c r="B125" i="2"/>
  <c r="B15" i="2"/>
  <c r="B109" i="2"/>
  <c r="B10" i="2"/>
  <c r="B7" i="2"/>
  <c r="B33" i="2"/>
  <c r="B58" i="2"/>
  <c r="B108" i="2"/>
  <c r="B111" i="2"/>
  <c r="B110" i="2"/>
  <c r="B44" i="2"/>
  <c r="B11" i="2"/>
  <c r="B86" i="2"/>
  <c r="B98" i="2"/>
  <c r="B129" i="2"/>
  <c r="B77" i="2"/>
  <c r="B67" i="2"/>
  <c r="B121" i="2"/>
  <c r="B122" i="2"/>
  <c r="B29" i="2"/>
  <c r="B101" i="2"/>
  <c r="B13" i="2"/>
  <c r="B139" i="2"/>
  <c r="B116" i="2"/>
  <c r="B74" i="2"/>
  <c r="B75" i="2"/>
  <c r="B99" i="2"/>
  <c r="B107" i="2"/>
  <c r="B30" i="2"/>
  <c r="B143" i="2"/>
  <c r="B27" i="2"/>
  <c r="B45" i="2"/>
  <c r="B59" i="2"/>
  <c r="B17" i="2"/>
  <c r="B126" i="2"/>
  <c r="B69" i="2"/>
  <c r="B68" i="2"/>
  <c r="B131" i="2"/>
  <c r="B60" i="2"/>
  <c r="B84" i="2"/>
  <c r="B47" i="2"/>
  <c r="B79" i="2"/>
  <c r="B100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<sst xmlns="http://schemas.openxmlformats.org/spreadsheetml/2006/main" count="4" uniqueCount="4">
  <si>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</si>
  <si>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</si>
  <si>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</si>
  <si>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
ΠΡΟΚΗΡΥΞΗ 3Κ/2021
(ΦΕΚ 18/τ.ΑΣΕΠ/21.4.2021)
ΚΑΤΗΓΟΡΙΑ ΔΕΥΤΕΡΟΒΑΘΜΙΑΣ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</si>
</sst>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3"/>
  <sheetViews>
    <sheetView tabSelected="1" workbookViewId="0">
      <selection activeCell="A3" sqref="A3"/>
    </sheetView>
  </sheetViews>
  <sheetFormatPr defaultRowHeight="15" x14ac:dyDescent="0.25"/>
  <cols>
    <col min="2" max="2" width="44" customWidth="1"/>
  </cols>
  <sheetData>
    <row r="1" spans="1:2" ht="54.75" customHeight="1" x14ac:dyDescent="0.25">
      <c r="A1" s="3" t="s">
        <v>1</v>
      </c>
      <c r="B1" s="4"/>
    </row>
    <row r="2" spans="1:2" ht="120.75" customHeight="1" x14ac:dyDescent="0.25">
      <c r="A2" s="5" t="s">
        <v>3</v>
      </c>
      <c r="B2" s="6"/>
    </row>
    <row r="3" spans="1:2" x14ac:dyDescent="0.25">
      <c r="A3" s="1" t="s">
        <v>0</v>
      </c>
      <c r="B3" s="1" t="s">
        <v>2</v>
      </c>
    </row>
    <row r="4" spans="1:2" x14ac:dyDescent="0.25">
      <c r="A4" s="2">
        <v>1</v>
      </c>
      <c r="B4" s="2" t="str">
        <f>"00001676"</f>
        <v>00001676</v>
      </c>
    </row>
    <row r="5" spans="1:2" x14ac:dyDescent="0.25">
      <c r="A5" s="2">
        <v>2</v>
      </c>
      <c r="B5" s="2" t="str">
        <f>"00012984"</f>
        <v>00012984</v>
      </c>
    </row>
    <row r="6" spans="1:2" x14ac:dyDescent="0.25">
      <c r="A6" s="2">
        <v>3</v>
      </c>
      <c r="B6" s="2" t="str">
        <f>"00015048"</f>
        <v>00015048</v>
      </c>
    </row>
    <row r="7" spans="1:2" x14ac:dyDescent="0.25">
      <c r="A7" s="2">
        <v>4</v>
      </c>
      <c r="B7" s="2" t="str">
        <f>"00028705"</f>
        <v>00028705</v>
      </c>
    </row>
    <row r="8" spans="1:2" x14ac:dyDescent="0.25">
      <c r="A8" s="2">
        <v>5</v>
      </c>
      <c r="B8" s="2" t="str">
        <f>"00094799"</f>
        <v>00094799</v>
      </c>
    </row>
    <row r="9" spans="1:2" x14ac:dyDescent="0.25">
      <c r="A9" s="2">
        <v>6</v>
      </c>
      <c r="B9" s="2" t="str">
        <f>"00113661"</f>
        <v>00113661</v>
      </c>
    </row>
    <row r="10" spans="1:2" x14ac:dyDescent="0.25">
      <c r="A10" s="2">
        <v>7</v>
      </c>
      <c r="B10" s="2" t="str">
        <f>"00113999"</f>
        <v>00113999</v>
      </c>
    </row>
    <row r="11" spans="1:2" x14ac:dyDescent="0.25">
      <c r="A11" s="2">
        <v>8</v>
      </c>
      <c r="B11" s="2" t="str">
        <f>"00114485"</f>
        <v>00114485</v>
      </c>
    </row>
    <row r="12" spans="1:2" x14ac:dyDescent="0.25">
      <c r="A12" s="2">
        <v>9</v>
      </c>
      <c r="B12" s="2" t="str">
        <f>"00116348"</f>
        <v>00116348</v>
      </c>
    </row>
    <row r="13" spans="1:2" x14ac:dyDescent="0.25">
      <c r="A13" s="2">
        <v>10</v>
      </c>
      <c r="B13" s="2" t="str">
        <f>"00116864"</f>
        <v>00116864</v>
      </c>
    </row>
    <row r="14" spans="1:2" x14ac:dyDescent="0.25">
      <c r="A14" s="2">
        <v>11</v>
      </c>
      <c r="B14" s="2" t="str">
        <f>"00128272"</f>
        <v>00128272</v>
      </c>
    </row>
    <row r="15" spans="1:2" x14ac:dyDescent="0.25">
      <c r="A15" s="2">
        <v>12</v>
      </c>
      <c r="B15" s="2" t="str">
        <f>"00128947"</f>
        <v>00128947</v>
      </c>
    </row>
    <row r="16" spans="1:2" x14ac:dyDescent="0.25">
      <c r="A16" s="2">
        <v>13</v>
      </c>
      <c r="B16" s="2" t="str">
        <f>"00130920"</f>
        <v>00130920</v>
      </c>
    </row>
    <row r="17" spans="1:2" x14ac:dyDescent="0.25">
      <c r="A17" s="2">
        <v>14</v>
      </c>
      <c r="B17" s="2" t="str">
        <f>"00136949"</f>
        <v>00136949</v>
      </c>
    </row>
    <row r="18" spans="1:2" x14ac:dyDescent="0.25">
      <c r="A18" s="2">
        <v>15</v>
      </c>
      <c r="B18" s="2" t="str">
        <f>"00152429"</f>
        <v>00152429</v>
      </c>
    </row>
    <row r="19" spans="1:2" x14ac:dyDescent="0.25">
      <c r="A19" s="2">
        <v>16</v>
      </c>
      <c r="B19" s="2" t="str">
        <f>"00158015"</f>
        <v>00158015</v>
      </c>
    </row>
    <row r="20" spans="1:2" x14ac:dyDescent="0.25">
      <c r="A20" s="2">
        <v>17</v>
      </c>
      <c r="B20" s="2" t="str">
        <f>"00175971"</f>
        <v>00175971</v>
      </c>
    </row>
    <row r="21" spans="1:2" x14ac:dyDescent="0.25">
      <c r="A21" s="2">
        <v>18</v>
      </c>
      <c r="B21" s="2" t="str">
        <f>"00177311"</f>
        <v>00177311</v>
      </c>
    </row>
    <row r="22" spans="1:2" x14ac:dyDescent="0.25">
      <c r="A22" s="2">
        <v>19</v>
      </c>
      <c r="B22" s="2" t="str">
        <f>"00179397"</f>
        <v>00179397</v>
      </c>
    </row>
    <row r="23" spans="1:2" x14ac:dyDescent="0.25">
      <c r="A23" s="2">
        <v>20</v>
      </c>
      <c r="B23" s="2" t="str">
        <f>"00182875"</f>
        <v>00182875</v>
      </c>
    </row>
    <row r="24" spans="1:2" x14ac:dyDescent="0.25">
      <c r="A24" s="2">
        <v>21</v>
      </c>
      <c r="B24" s="2" t="str">
        <f>"00191057"</f>
        <v>00191057</v>
      </c>
    </row>
    <row r="25" spans="1:2" x14ac:dyDescent="0.25">
      <c r="A25" s="2">
        <v>22</v>
      </c>
      <c r="B25" s="2" t="str">
        <f>"00198099"</f>
        <v>00198099</v>
      </c>
    </row>
    <row r="26" spans="1:2" x14ac:dyDescent="0.25">
      <c r="A26" s="2">
        <v>23</v>
      </c>
      <c r="B26" s="2" t="str">
        <f>"00199361"</f>
        <v>00199361</v>
      </c>
    </row>
    <row r="27" spans="1:2" x14ac:dyDescent="0.25">
      <c r="A27" s="2">
        <v>24</v>
      </c>
      <c r="B27" s="2" t="str">
        <f>"00202304"</f>
        <v>00202304</v>
      </c>
    </row>
    <row r="28" spans="1:2" x14ac:dyDescent="0.25">
      <c r="A28" s="2">
        <v>25</v>
      </c>
      <c r="B28" s="2" t="str">
        <f>"00202397"</f>
        <v>00202397</v>
      </c>
    </row>
    <row r="29" spans="1:2" x14ac:dyDescent="0.25">
      <c r="A29" s="2">
        <v>26</v>
      </c>
      <c r="B29" s="2" t="str">
        <f>"00206279"</f>
        <v>00206279</v>
      </c>
    </row>
    <row r="30" spans="1:2" x14ac:dyDescent="0.25">
      <c r="A30" s="2">
        <v>27</v>
      </c>
      <c r="B30" s="2" t="str">
        <f>"00208775"</f>
        <v>00208775</v>
      </c>
    </row>
    <row r="31" spans="1:2" x14ac:dyDescent="0.25">
      <c r="A31" s="2">
        <v>28</v>
      </c>
      <c r="B31" s="2" t="str">
        <f>"00221782"</f>
        <v>00221782</v>
      </c>
    </row>
    <row r="32" spans="1:2" x14ac:dyDescent="0.25">
      <c r="A32" s="2">
        <v>29</v>
      </c>
      <c r="B32" s="2" t="str">
        <f>"00241512"</f>
        <v>00241512</v>
      </c>
    </row>
    <row r="33" spans="1:2" x14ac:dyDescent="0.25">
      <c r="A33" s="2">
        <v>30</v>
      </c>
      <c r="B33" s="2" t="str">
        <f>"00245107"</f>
        <v>00245107</v>
      </c>
    </row>
    <row r="34" spans="1:2" x14ac:dyDescent="0.25">
      <c r="A34" s="2">
        <v>31</v>
      </c>
      <c r="B34" s="2" t="str">
        <f>"00247344"</f>
        <v>00247344</v>
      </c>
    </row>
    <row r="35" spans="1:2" x14ac:dyDescent="0.25">
      <c r="A35" s="2">
        <v>32</v>
      </c>
      <c r="B35" s="2" t="str">
        <f>"00267207"</f>
        <v>00267207</v>
      </c>
    </row>
    <row r="36" spans="1:2" x14ac:dyDescent="0.25">
      <c r="A36" s="2">
        <v>33</v>
      </c>
      <c r="B36" s="2" t="str">
        <f>"00281561"</f>
        <v>00281561</v>
      </c>
    </row>
    <row r="37" spans="1:2" x14ac:dyDescent="0.25">
      <c r="A37" s="2">
        <v>34</v>
      </c>
      <c r="B37" s="2" t="str">
        <f>"00306045"</f>
        <v>00306045</v>
      </c>
    </row>
    <row r="38" spans="1:2" x14ac:dyDescent="0.25">
      <c r="A38" s="2">
        <v>35</v>
      </c>
      <c r="B38" s="2" t="str">
        <f>"00323290"</f>
        <v>00323290</v>
      </c>
    </row>
    <row r="39" spans="1:2" x14ac:dyDescent="0.25">
      <c r="A39" s="2">
        <v>36</v>
      </c>
      <c r="B39" s="2" t="str">
        <f>"00368918"</f>
        <v>00368918</v>
      </c>
    </row>
    <row r="40" spans="1:2" x14ac:dyDescent="0.25">
      <c r="A40" s="2">
        <v>37</v>
      </c>
      <c r="B40" s="2" t="str">
        <f>"00420423"</f>
        <v>00420423</v>
      </c>
    </row>
    <row r="41" spans="1:2" x14ac:dyDescent="0.25">
      <c r="A41" s="2">
        <v>38</v>
      </c>
      <c r="B41" s="2" t="str">
        <f>"00443275"</f>
        <v>00443275</v>
      </c>
    </row>
    <row r="42" spans="1:2" x14ac:dyDescent="0.25">
      <c r="A42" s="2">
        <v>39</v>
      </c>
      <c r="B42" s="2" t="str">
        <f>"00450959"</f>
        <v>00450959</v>
      </c>
    </row>
    <row r="43" spans="1:2" x14ac:dyDescent="0.25">
      <c r="A43" s="2">
        <v>40</v>
      </c>
      <c r="B43" s="2" t="str">
        <f>"00456463"</f>
        <v>00456463</v>
      </c>
    </row>
    <row r="44" spans="1:2" x14ac:dyDescent="0.25">
      <c r="A44" s="2">
        <v>41</v>
      </c>
      <c r="B44" s="2" t="str">
        <f>"00456607"</f>
        <v>00456607</v>
      </c>
    </row>
    <row r="45" spans="1:2" x14ac:dyDescent="0.25">
      <c r="A45" s="2">
        <v>42</v>
      </c>
      <c r="B45" s="2" t="str">
        <f>"00475126"</f>
        <v>00475126</v>
      </c>
    </row>
    <row r="46" spans="1:2" x14ac:dyDescent="0.25">
      <c r="A46" s="2">
        <v>43</v>
      </c>
      <c r="B46" s="2" t="str">
        <f>"00498421"</f>
        <v>00498421</v>
      </c>
    </row>
    <row r="47" spans="1:2" x14ac:dyDescent="0.25">
      <c r="A47" s="2">
        <v>44</v>
      </c>
      <c r="B47" s="2" t="str">
        <f>"00506760"</f>
        <v>00506760</v>
      </c>
    </row>
    <row r="48" spans="1:2" x14ac:dyDescent="0.25">
      <c r="A48" s="2">
        <v>45</v>
      </c>
      <c r="B48" s="2" t="str">
        <f>"00538611"</f>
        <v>00538611</v>
      </c>
    </row>
    <row r="49" spans="1:2" x14ac:dyDescent="0.25">
      <c r="A49" s="2">
        <v>46</v>
      </c>
      <c r="B49" s="2" t="str">
        <f>"00540924"</f>
        <v>00540924</v>
      </c>
    </row>
    <row r="50" spans="1:2" x14ac:dyDescent="0.25">
      <c r="A50" s="2">
        <v>47</v>
      </c>
      <c r="B50" s="2" t="str">
        <f>"00547869"</f>
        <v>00547869</v>
      </c>
    </row>
    <row r="51" spans="1:2" x14ac:dyDescent="0.25">
      <c r="A51" s="2">
        <v>48</v>
      </c>
      <c r="B51" s="2" t="str">
        <f>"00549185"</f>
        <v>00549185</v>
      </c>
    </row>
    <row r="52" spans="1:2" x14ac:dyDescent="0.25">
      <c r="A52" s="2">
        <v>49</v>
      </c>
      <c r="B52" s="2" t="str">
        <f>"00553721"</f>
        <v>00553721</v>
      </c>
    </row>
    <row r="53" spans="1:2" x14ac:dyDescent="0.25">
      <c r="A53" s="2">
        <v>50</v>
      </c>
      <c r="B53" s="2" t="str">
        <f>"00592356"</f>
        <v>00592356</v>
      </c>
    </row>
    <row r="54" spans="1:2" x14ac:dyDescent="0.25">
      <c r="A54" s="2">
        <v>51</v>
      </c>
      <c r="B54" s="2" t="str">
        <f>"00625726"</f>
        <v>00625726</v>
      </c>
    </row>
    <row r="55" spans="1:2" x14ac:dyDescent="0.25">
      <c r="A55" s="2">
        <v>52</v>
      </c>
      <c r="B55" s="2" t="str">
        <f>"00658863"</f>
        <v>00658863</v>
      </c>
    </row>
    <row r="56" spans="1:2" x14ac:dyDescent="0.25">
      <c r="A56" s="2">
        <v>53</v>
      </c>
      <c r="B56" s="2" t="str">
        <f>"00659525"</f>
        <v>00659525</v>
      </c>
    </row>
    <row r="57" spans="1:2" x14ac:dyDescent="0.25">
      <c r="A57" s="2">
        <v>54</v>
      </c>
      <c r="B57" s="2" t="str">
        <f>"00666000"</f>
        <v>00666000</v>
      </c>
    </row>
    <row r="58" spans="1:2" x14ac:dyDescent="0.25">
      <c r="A58" s="2">
        <v>55</v>
      </c>
      <c r="B58" s="2" t="str">
        <f>"00709933"</f>
        <v>00709933</v>
      </c>
    </row>
    <row r="59" spans="1:2" x14ac:dyDescent="0.25">
      <c r="A59" s="2">
        <v>56</v>
      </c>
      <c r="B59" s="2" t="str">
        <f>"00713802"</f>
        <v>00713802</v>
      </c>
    </row>
    <row r="60" spans="1:2" x14ac:dyDescent="0.25">
      <c r="A60" s="2">
        <v>57</v>
      </c>
      <c r="B60" s="2" t="str">
        <f>"00741669"</f>
        <v>00741669</v>
      </c>
    </row>
    <row r="61" spans="1:2" x14ac:dyDescent="0.25">
      <c r="A61" s="2">
        <v>58</v>
      </c>
      <c r="B61" s="2" t="str">
        <f>"00770652"</f>
        <v>00770652</v>
      </c>
    </row>
    <row r="62" spans="1:2" x14ac:dyDescent="0.25">
      <c r="A62" s="2">
        <v>59</v>
      </c>
      <c r="B62" s="2" t="str">
        <f>"00770840"</f>
        <v>00770840</v>
      </c>
    </row>
    <row r="63" spans="1:2" x14ac:dyDescent="0.25">
      <c r="A63" s="2">
        <v>60</v>
      </c>
      <c r="B63" s="2" t="str">
        <f>"00773144"</f>
        <v>00773144</v>
      </c>
    </row>
    <row r="64" spans="1:2" x14ac:dyDescent="0.25">
      <c r="A64" s="2">
        <v>61</v>
      </c>
      <c r="B64" s="2" t="str">
        <f>"00775160"</f>
        <v>00775160</v>
      </c>
    </row>
    <row r="65" spans="1:2" x14ac:dyDescent="0.25">
      <c r="A65" s="2">
        <v>62</v>
      </c>
      <c r="B65" s="2" t="str">
        <f>"00775165"</f>
        <v>00775165</v>
      </c>
    </row>
    <row r="66" spans="1:2" x14ac:dyDescent="0.25">
      <c r="A66" s="2">
        <v>63</v>
      </c>
      <c r="B66" s="2" t="str">
        <f>"00775272"</f>
        <v>00775272</v>
      </c>
    </row>
    <row r="67" spans="1:2" x14ac:dyDescent="0.25">
      <c r="A67" s="2">
        <v>64</v>
      </c>
      <c r="B67" s="2" t="str">
        <f>"00775514"</f>
        <v>00775514</v>
      </c>
    </row>
    <row r="68" spans="1:2" x14ac:dyDescent="0.25">
      <c r="A68" s="2">
        <v>65</v>
      </c>
      <c r="B68" s="2" t="str">
        <f>"00777176"</f>
        <v>00777176</v>
      </c>
    </row>
    <row r="69" spans="1:2" x14ac:dyDescent="0.25">
      <c r="A69" s="2">
        <v>66</v>
      </c>
      <c r="B69" s="2" t="str">
        <f>"00778045"</f>
        <v>00778045</v>
      </c>
    </row>
    <row r="70" spans="1:2" x14ac:dyDescent="0.25">
      <c r="A70" s="2">
        <v>67</v>
      </c>
      <c r="B70" s="2" t="str">
        <f>"00778498"</f>
        <v>00778498</v>
      </c>
    </row>
    <row r="71" spans="1:2" x14ac:dyDescent="0.25">
      <c r="A71" s="2">
        <v>68</v>
      </c>
      <c r="B71" s="2" t="str">
        <f>"200712000313"</f>
        <v>200712000313</v>
      </c>
    </row>
    <row r="72" spans="1:2" x14ac:dyDescent="0.25">
      <c r="A72" s="2">
        <v>69</v>
      </c>
      <c r="B72" s="2" t="str">
        <f>"200712000665"</f>
        <v>200712000665</v>
      </c>
    </row>
    <row r="73" spans="1:2" x14ac:dyDescent="0.25">
      <c r="A73" s="2">
        <v>70</v>
      </c>
      <c r="B73" s="2" t="str">
        <f>"200712002570"</f>
        <v>200712002570</v>
      </c>
    </row>
    <row r="74" spans="1:2" x14ac:dyDescent="0.25">
      <c r="A74" s="2">
        <v>71</v>
      </c>
      <c r="B74" s="2" t="str">
        <f>"200712003188"</f>
        <v>200712003188</v>
      </c>
    </row>
    <row r="75" spans="1:2" x14ac:dyDescent="0.25">
      <c r="A75" s="2">
        <v>72</v>
      </c>
      <c r="B75" s="2" t="str">
        <f>"200712005321"</f>
        <v>200712005321</v>
      </c>
    </row>
    <row r="76" spans="1:2" x14ac:dyDescent="0.25">
      <c r="A76" s="2">
        <v>73</v>
      </c>
      <c r="B76" s="2" t="str">
        <f>"200801001288"</f>
        <v>200801001288</v>
      </c>
    </row>
    <row r="77" spans="1:2" x14ac:dyDescent="0.25">
      <c r="A77" s="2">
        <v>74</v>
      </c>
      <c r="B77" s="2" t="str">
        <f>"200801001694"</f>
        <v>200801001694</v>
      </c>
    </row>
    <row r="78" spans="1:2" x14ac:dyDescent="0.25">
      <c r="A78" s="2">
        <v>75</v>
      </c>
      <c r="B78" s="2" t="str">
        <f>"200801002260"</f>
        <v>200801002260</v>
      </c>
    </row>
    <row r="79" spans="1:2" x14ac:dyDescent="0.25">
      <c r="A79" s="2">
        <v>76</v>
      </c>
      <c r="B79" s="2" t="str">
        <f>"200801003555"</f>
        <v>200801003555</v>
      </c>
    </row>
    <row r="80" spans="1:2" x14ac:dyDescent="0.25">
      <c r="A80" s="2">
        <v>77</v>
      </c>
      <c r="B80" s="2" t="str">
        <f>"200801008463"</f>
        <v>200801008463</v>
      </c>
    </row>
    <row r="81" spans="1:2" x14ac:dyDescent="0.25">
      <c r="A81" s="2">
        <v>78</v>
      </c>
      <c r="B81" s="2" t="str">
        <f>"200801008928"</f>
        <v>200801008928</v>
      </c>
    </row>
    <row r="82" spans="1:2" x14ac:dyDescent="0.25">
      <c r="A82" s="2">
        <v>79</v>
      </c>
      <c r="B82" s="2" t="str">
        <f>"200801009223"</f>
        <v>200801009223</v>
      </c>
    </row>
    <row r="83" spans="1:2" x14ac:dyDescent="0.25">
      <c r="A83" s="2">
        <v>80</v>
      </c>
      <c r="B83" s="2" t="str">
        <f>"200802004088"</f>
        <v>200802004088</v>
      </c>
    </row>
    <row r="84" spans="1:2" x14ac:dyDescent="0.25">
      <c r="A84" s="2">
        <v>81</v>
      </c>
      <c r="B84" s="2" t="str">
        <f>"200802004369"</f>
        <v>200802004369</v>
      </c>
    </row>
    <row r="85" spans="1:2" x14ac:dyDescent="0.25">
      <c r="A85" s="2">
        <v>82</v>
      </c>
      <c r="B85" s="2" t="str">
        <f>"200802007058"</f>
        <v>200802007058</v>
      </c>
    </row>
    <row r="86" spans="1:2" x14ac:dyDescent="0.25">
      <c r="A86" s="2">
        <v>83</v>
      </c>
      <c r="B86" s="2" t="str">
        <f>"200802008119"</f>
        <v>200802008119</v>
      </c>
    </row>
    <row r="87" spans="1:2" x14ac:dyDescent="0.25">
      <c r="A87" s="2">
        <v>84</v>
      </c>
      <c r="B87" s="2" t="str">
        <f>"200802011455"</f>
        <v>200802011455</v>
      </c>
    </row>
    <row r="88" spans="1:2" x14ac:dyDescent="0.25">
      <c r="A88" s="2">
        <v>85</v>
      </c>
      <c r="B88" s="2" t="str">
        <f>"200803001020"</f>
        <v>200803001020</v>
      </c>
    </row>
    <row r="89" spans="1:2" x14ac:dyDescent="0.25">
      <c r="A89" s="2">
        <v>86</v>
      </c>
      <c r="B89" s="2" t="str">
        <f>"200807000133"</f>
        <v>200807000133</v>
      </c>
    </row>
    <row r="90" spans="1:2" x14ac:dyDescent="0.25">
      <c r="A90" s="2">
        <v>87</v>
      </c>
      <c r="B90" s="2" t="str">
        <f>"200808000281"</f>
        <v>200808000281</v>
      </c>
    </row>
    <row r="91" spans="1:2" x14ac:dyDescent="0.25">
      <c r="A91" s="2">
        <v>88</v>
      </c>
      <c r="B91" s="2" t="str">
        <f>"200808000299"</f>
        <v>200808000299</v>
      </c>
    </row>
    <row r="92" spans="1:2" x14ac:dyDescent="0.25">
      <c r="A92" s="2">
        <v>89</v>
      </c>
      <c r="B92" s="2" t="str">
        <f>"200808000733"</f>
        <v>200808000733</v>
      </c>
    </row>
    <row r="93" spans="1:2" x14ac:dyDescent="0.25">
      <c r="A93" s="2">
        <v>90</v>
      </c>
      <c r="B93" s="2" t="str">
        <f>"200809000762"</f>
        <v>200809000762</v>
      </c>
    </row>
    <row r="94" spans="1:2" x14ac:dyDescent="0.25">
      <c r="A94" s="2">
        <v>91</v>
      </c>
      <c r="B94" s="2" t="str">
        <f>"200810000882"</f>
        <v>200810000882</v>
      </c>
    </row>
    <row r="95" spans="1:2" x14ac:dyDescent="0.25">
      <c r="A95" s="2">
        <v>92</v>
      </c>
      <c r="B95" s="2" t="str">
        <f>"200904000119"</f>
        <v>200904000119</v>
      </c>
    </row>
    <row r="96" spans="1:2" x14ac:dyDescent="0.25">
      <c r="A96" s="2">
        <v>93</v>
      </c>
      <c r="B96" s="2" t="str">
        <f>"200907000382"</f>
        <v>200907000382</v>
      </c>
    </row>
    <row r="97" spans="1:2" x14ac:dyDescent="0.25">
      <c r="A97" s="2">
        <v>94</v>
      </c>
      <c r="B97" s="2" t="str">
        <f>"200910000882"</f>
        <v>200910000882</v>
      </c>
    </row>
    <row r="98" spans="1:2" x14ac:dyDescent="0.25">
      <c r="A98" s="2">
        <v>95</v>
      </c>
      <c r="B98" s="2" t="str">
        <f>"201001000431"</f>
        <v>201001000431</v>
      </c>
    </row>
    <row r="99" spans="1:2" x14ac:dyDescent="0.25">
      <c r="A99" s="2">
        <v>96</v>
      </c>
      <c r="B99" s="2" t="str">
        <f>"201401000400"</f>
        <v>201401000400</v>
      </c>
    </row>
    <row r="100" spans="1:2" x14ac:dyDescent="0.25">
      <c r="A100" s="2">
        <v>97</v>
      </c>
      <c r="B100" s="2" t="str">
        <f>"201402002543"</f>
        <v>201402002543</v>
      </c>
    </row>
    <row r="101" spans="1:2" x14ac:dyDescent="0.25">
      <c r="A101" s="2">
        <v>98</v>
      </c>
      <c r="B101" s="2" t="str">
        <f>"201402005498"</f>
        <v>201402005498</v>
      </c>
    </row>
    <row r="102" spans="1:2" x14ac:dyDescent="0.25">
      <c r="A102" s="2">
        <v>99</v>
      </c>
      <c r="B102" s="2" t="str">
        <f>"201402006995"</f>
        <v>201402006995</v>
      </c>
    </row>
    <row r="103" spans="1:2" x14ac:dyDescent="0.25">
      <c r="A103" s="2">
        <v>100</v>
      </c>
      <c r="B103" s="2" t="str">
        <f>"201402007316"</f>
        <v>201402007316</v>
      </c>
    </row>
    <row r="104" spans="1:2" x14ac:dyDescent="0.25">
      <c r="A104" s="2">
        <v>101</v>
      </c>
      <c r="B104" s="2" t="str">
        <f>"201402008958"</f>
        <v>201402008958</v>
      </c>
    </row>
    <row r="105" spans="1:2" x14ac:dyDescent="0.25">
      <c r="A105" s="2">
        <v>102</v>
      </c>
      <c r="B105" s="2" t="str">
        <f>"201402011910"</f>
        <v>201402011910</v>
      </c>
    </row>
    <row r="106" spans="1:2" x14ac:dyDescent="0.25">
      <c r="A106" s="2">
        <v>103</v>
      </c>
      <c r="B106" s="2" t="str">
        <f>"201405000908"</f>
        <v>201405000908</v>
      </c>
    </row>
    <row r="107" spans="1:2" x14ac:dyDescent="0.25">
      <c r="A107" s="2">
        <v>104</v>
      </c>
      <c r="B107" s="2" t="str">
        <f>"201405000933"</f>
        <v>201405000933</v>
      </c>
    </row>
    <row r="108" spans="1:2" x14ac:dyDescent="0.25">
      <c r="A108" s="2">
        <v>105</v>
      </c>
      <c r="B108" s="2" t="str">
        <f>"201405001035"</f>
        <v>201405001035</v>
      </c>
    </row>
    <row r="109" spans="1:2" x14ac:dyDescent="0.25">
      <c r="A109" s="2">
        <v>106</v>
      </c>
      <c r="B109" s="2" t="str">
        <f>"201405001712"</f>
        <v>201405001712</v>
      </c>
    </row>
    <row r="110" spans="1:2" x14ac:dyDescent="0.25">
      <c r="A110" s="2">
        <v>107</v>
      </c>
      <c r="B110" s="2" t="str">
        <f>"201406000602"</f>
        <v>201406000602</v>
      </c>
    </row>
    <row r="111" spans="1:2" x14ac:dyDescent="0.25">
      <c r="A111" s="2">
        <v>108</v>
      </c>
      <c r="B111" s="2" t="str">
        <f>"201406002262"</f>
        <v>201406002262</v>
      </c>
    </row>
    <row r="112" spans="1:2" x14ac:dyDescent="0.25">
      <c r="A112" s="2">
        <v>109</v>
      </c>
      <c r="B112" s="2" t="str">
        <f>"201406003283"</f>
        <v>201406003283</v>
      </c>
    </row>
    <row r="113" spans="1:2" x14ac:dyDescent="0.25">
      <c r="A113" s="2">
        <v>110</v>
      </c>
      <c r="B113" s="2" t="str">
        <f>"201406003911"</f>
        <v>201406003911</v>
      </c>
    </row>
    <row r="114" spans="1:2" x14ac:dyDescent="0.25">
      <c r="A114" s="2">
        <v>111</v>
      </c>
      <c r="B114" s="2" t="str">
        <f>"201406006877"</f>
        <v>201406006877</v>
      </c>
    </row>
    <row r="115" spans="1:2" x14ac:dyDescent="0.25">
      <c r="A115" s="2">
        <v>112</v>
      </c>
      <c r="B115" s="2" t="str">
        <f>"201406007163"</f>
        <v>201406007163</v>
      </c>
    </row>
    <row r="116" spans="1:2" x14ac:dyDescent="0.25">
      <c r="A116" s="2">
        <v>113</v>
      </c>
      <c r="B116" s="2" t="str">
        <f>"201406010779"</f>
        <v>201406010779</v>
      </c>
    </row>
    <row r="117" spans="1:2" x14ac:dyDescent="0.25">
      <c r="A117" s="2">
        <v>114</v>
      </c>
      <c r="B117" s="2" t="str">
        <f>"201406012397"</f>
        <v>201406012397</v>
      </c>
    </row>
    <row r="118" spans="1:2" x14ac:dyDescent="0.25">
      <c r="A118" s="2">
        <v>115</v>
      </c>
      <c r="B118" s="2" t="str">
        <f>"201406014190"</f>
        <v>201406014190</v>
      </c>
    </row>
    <row r="119" spans="1:2" x14ac:dyDescent="0.25">
      <c r="A119" s="2">
        <v>116</v>
      </c>
      <c r="B119" s="2" t="str">
        <f>"201406018393"</f>
        <v>201406018393</v>
      </c>
    </row>
    <row r="120" spans="1:2" x14ac:dyDescent="0.25">
      <c r="A120" s="2">
        <v>117</v>
      </c>
      <c r="B120" s="2" t="str">
        <f>"201408000156"</f>
        <v>201408000156</v>
      </c>
    </row>
    <row r="121" spans="1:2" x14ac:dyDescent="0.25">
      <c r="A121" s="2">
        <v>118</v>
      </c>
      <c r="B121" s="2" t="str">
        <f>"201409003952"</f>
        <v>201409003952</v>
      </c>
    </row>
    <row r="122" spans="1:2" x14ac:dyDescent="0.25">
      <c r="A122" s="2">
        <v>119</v>
      </c>
      <c r="B122" s="2" t="str">
        <f>"201410005629"</f>
        <v>201410005629</v>
      </c>
    </row>
    <row r="123" spans="1:2" x14ac:dyDescent="0.25">
      <c r="A123" s="2">
        <v>120</v>
      </c>
      <c r="B123" s="2" t="str">
        <f>"201410011233"</f>
        <v>201410011233</v>
      </c>
    </row>
    <row r="124" spans="1:2" x14ac:dyDescent="0.25">
      <c r="A124" s="2">
        <v>121</v>
      </c>
      <c r="B124" s="2" t="str">
        <f>"201411001633"</f>
        <v>201411001633</v>
      </c>
    </row>
    <row r="125" spans="1:2" x14ac:dyDescent="0.25">
      <c r="A125" s="2">
        <v>122</v>
      </c>
      <c r="B125" s="2" t="str">
        <f>"201411002810"</f>
        <v>201411002810</v>
      </c>
    </row>
    <row r="126" spans="1:2" x14ac:dyDescent="0.25">
      <c r="A126" s="2">
        <v>123</v>
      </c>
      <c r="B126" s="2" t="str">
        <f>"201412000210"</f>
        <v>201412000210</v>
      </c>
    </row>
    <row r="127" spans="1:2" x14ac:dyDescent="0.25">
      <c r="A127" s="2">
        <v>124</v>
      </c>
      <c r="B127" s="2" t="str">
        <f>"201412000565"</f>
        <v>201412000565</v>
      </c>
    </row>
    <row r="128" spans="1:2" x14ac:dyDescent="0.25">
      <c r="A128" s="2">
        <v>125</v>
      </c>
      <c r="B128" s="2" t="str">
        <f>"201412001711"</f>
        <v>201412001711</v>
      </c>
    </row>
    <row r="129" spans="1:2" x14ac:dyDescent="0.25">
      <c r="A129" s="2">
        <v>126</v>
      </c>
      <c r="B129" s="2" t="str">
        <f>"201412003461"</f>
        <v>201412003461</v>
      </c>
    </row>
    <row r="130" spans="1:2" x14ac:dyDescent="0.25">
      <c r="A130" s="2">
        <v>127</v>
      </c>
      <c r="B130" s="2" t="str">
        <f>"201412006374"</f>
        <v>201412006374</v>
      </c>
    </row>
    <row r="131" spans="1:2" x14ac:dyDescent="0.25">
      <c r="A131" s="2">
        <v>128</v>
      </c>
      <c r="B131" s="2" t="str">
        <f>"201504005132"</f>
        <v>201504005132</v>
      </c>
    </row>
    <row r="132" spans="1:2" x14ac:dyDescent="0.25">
      <c r="A132" s="2">
        <v>129</v>
      </c>
      <c r="B132" s="2" t="str">
        <f>"201506000415"</f>
        <v>201506000415</v>
      </c>
    </row>
    <row r="133" spans="1:2" x14ac:dyDescent="0.25">
      <c r="A133" s="2">
        <v>130</v>
      </c>
      <c r="B133" s="2" t="str">
        <f>"201506003793"</f>
        <v>201506003793</v>
      </c>
    </row>
    <row r="134" spans="1:2" x14ac:dyDescent="0.25">
      <c r="A134" s="2">
        <v>131</v>
      </c>
      <c r="B134" s="2" t="str">
        <f>"201510001099"</f>
        <v>201510001099</v>
      </c>
    </row>
    <row r="135" spans="1:2" x14ac:dyDescent="0.25">
      <c r="A135" s="2">
        <v>132</v>
      </c>
      <c r="B135" s="2" t="str">
        <f>"201511014100"</f>
        <v>201511014100</v>
      </c>
    </row>
    <row r="136" spans="1:2" x14ac:dyDescent="0.25">
      <c r="A136" s="2">
        <v>133</v>
      </c>
      <c r="B136" s="2" t="str">
        <f>"201511020533"</f>
        <v>201511020533</v>
      </c>
    </row>
    <row r="137" spans="1:2" x14ac:dyDescent="0.25">
      <c r="A137" s="2">
        <v>134</v>
      </c>
      <c r="B137" s="2" t="str">
        <f>"201511020739"</f>
        <v>201511020739</v>
      </c>
    </row>
    <row r="138" spans="1:2" x14ac:dyDescent="0.25">
      <c r="A138" s="2">
        <v>135</v>
      </c>
      <c r="B138" s="2" t="str">
        <f>"201511022090"</f>
        <v>201511022090</v>
      </c>
    </row>
    <row r="139" spans="1:2" x14ac:dyDescent="0.25">
      <c r="A139" s="2">
        <v>136</v>
      </c>
      <c r="B139" s="2" t="str">
        <f>"201511022864"</f>
        <v>201511022864</v>
      </c>
    </row>
    <row r="140" spans="1:2" x14ac:dyDescent="0.25">
      <c r="A140" s="2">
        <v>137</v>
      </c>
      <c r="B140" s="2" t="str">
        <f>"201511023423"</f>
        <v>201511023423</v>
      </c>
    </row>
    <row r="141" spans="1:2" x14ac:dyDescent="0.25">
      <c r="A141" s="2">
        <v>138</v>
      </c>
      <c r="B141" s="2" t="str">
        <f>"201511038271"</f>
        <v>201511038271</v>
      </c>
    </row>
    <row r="142" spans="1:2" x14ac:dyDescent="0.25">
      <c r="A142" s="2">
        <v>139</v>
      </c>
      <c r="B142" s="2" t="str">
        <f>"201511038648"</f>
        <v>201511038648</v>
      </c>
    </row>
    <row r="143" spans="1:2" x14ac:dyDescent="0.25">
      <c r="A143" s="2">
        <v>140</v>
      </c>
      <c r="B143" s="2" t="str">
        <f>"201511039595"</f>
        <v>201511039595</v>
      </c>
    </row>
  </sheetData>
  <sortState ref="B5:B145">
    <sortCondition ref="B5:B145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2021-09-30T08:26:01Z</dcterms:modified>
</cp:coreProperties>
</file>