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52" i="1" l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<sst xmlns="http://schemas.openxmlformats.org/spreadsheetml/2006/main" count="190" uniqueCount="177">
  <si>
    <t>ΠΛΗΡΩΣΗ ΘΕΣΕΩΝ ΜΕ ΣΕΙΡΑ ΠΡΟΤΕΡΑΙΟΤΗΤΑΣ (ΑΡΘΡΟ 18/Ν. 2190/1994) ΠΡΟΚΗΡΥΞΗ : 4Κ/2016</t>
  </si>
  <si>
    <t>ΣΕΙΡΑ ΚΑΤΑΤΑΞΗΣ (ΚΥΡΙΟΣ)</t>
  </si>
  <si>
    <t>ΠΑΝΕΠΙΣΤΗΜΙΑΚΗΣ ΕΚΠΑΙΔΕΥΣΗΣ (ΠΕ)</t>
  </si>
  <si>
    <t>ΤΡΙΤΕΚΝΟΙ ΜΕ ΕΜΠΕΙΡΙΑ</t>
  </si>
  <si>
    <t>ΠΕ ΔΙΟΙΚΗΤΙΚΟΥ ΟΙΚΟΝΟΜΙΚΟΥ(ΝΟΜΙΚΗΣ)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</si>
  <si>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</si>
  <si>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</si>
  <si>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</si>
  <si>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</si>
  <si>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</si>
  <si>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</si>
  <si>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</si>
  <si>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</si>
  <si>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ΜΠΟΥΤΑΣ</t>
  </si>
  <si>
    <t>ΑΠΟΣΤΟΛΟΣ</t>
  </si>
  <si>
    <t>ΓΕΩΡΓΙΟΣ</t>
  </si>
  <si>
    <t>ΑΗ195808</t>
  </si>
  <si>
    <t>795,3</t>
  </si>
  <si>
    <t>1653,3</t>
  </si>
  <si>
    <t>203-211-210-209-208-207-206-205-204-212-201-202</t>
  </si>
  <si>
    <t>ΛΕΤΣΙΟΥ</t>
  </si>
  <si>
    <t>ΧΡΙΣΤΙΝΑ</t>
  </si>
  <si>
    <t>Σ146546</t>
  </si>
  <si>
    <t>646,8</t>
  </si>
  <si>
    <t>1624,8</t>
  </si>
  <si>
    <t>208-206-210-205-207-209-212-201-203-211-202-204</t>
  </si>
  <si>
    <t>ΠΥΡΓΑΝΤΗ</t>
  </si>
  <si>
    <t>ΜΑΡΙΑ</t>
  </si>
  <si>
    <t>ΠΑΝΑΓΙΩΤΗΣ</t>
  </si>
  <si>
    <t>ΑΖ126967</t>
  </si>
  <si>
    <t>749,1</t>
  </si>
  <si>
    <t>1607,1</t>
  </si>
  <si>
    <t>206-210-208-207-205-209-212</t>
  </si>
  <si>
    <t>ΧΡΙΣΤΙΝΑΚΗ</t>
  </si>
  <si>
    <t>ΟΛΓΑ</t>
  </si>
  <si>
    <t>ΑΝ029344</t>
  </si>
  <si>
    <t>716,1</t>
  </si>
  <si>
    <t>1564,1</t>
  </si>
  <si>
    <t>206-210-207-205-209-212-202-201-203-211-204</t>
  </si>
  <si>
    <t>ΣΙΜΙΤΟΣ</t>
  </si>
  <si>
    <t>ΧΡΗΣΤΟΣ</t>
  </si>
  <si>
    <t>ΔΗΜΗΤΡΙΟΣ</t>
  </si>
  <si>
    <t>ΑΑ045322</t>
  </si>
  <si>
    <t>720,5</t>
  </si>
  <si>
    <t>1508,5</t>
  </si>
  <si>
    <t>210-206-207-205-209-212-203-201</t>
  </si>
  <si>
    <t>ΠΑΡΑΦΟΡΟΥ</t>
  </si>
  <si>
    <t>ΒΑΙΑ</t>
  </si>
  <si>
    <t>ΓΡΗΓΟΡΙΟΣ</t>
  </si>
  <si>
    <t>ΑΒ832678</t>
  </si>
  <si>
    <t>785,4</t>
  </si>
  <si>
    <t>1505,4</t>
  </si>
  <si>
    <t>211-203-202-201</t>
  </si>
  <si>
    <t>ΠΕΠΕ</t>
  </si>
  <si>
    <t>ΑΛΕΞΑΝΔΡΑ</t>
  </si>
  <si>
    <t>ΙΩΑΝΝΗΣ</t>
  </si>
  <si>
    <t>ΑΖ913393</t>
  </si>
  <si>
    <t>794,2</t>
  </si>
  <si>
    <t>1482,2</t>
  </si>
  <si>
    <t>203-210-206-205-207-209-212-202-211-204-201</t>
  </si>
  <si>
    <t>ΣΙΔΕΡΗ</t>
  </si>
  <si>
    <t>ΠΑΝΑΓΙΩΤΑ</t>
  </si>
  <si>
    <t>ΑΕ224258</t>
  </si>
  <si>
    <t>697,4</t>
  </si>
  <si>
    <t>1455,4</t>
  </si>
  <si>
    <t>201-206-210-202-205-207-209-212-208-204-211-203</t>
  </si>
  <si>
    <t>ΑΣΗΜΑΚΟΠΟΥΛΟΥ</t>
  </si>
  <si>
    <t>ΕΙΡΗΝΗ</t>
  </si>
  <si>
    <t>ΑΑ055187</t>
  </si>
  <si>
    <t>675,4</t>
  </si>
  <si>
    <t>1403,4</t>
  </si>
  <si>
    <t>202-206-210</t>
  </si>
  <si>
    <t>ΛΑΜΠΡΟΥ</t>
  </si>
  <si>
    <t>ΚΩΝΣΤΑΝΤΙΝΑ</t>
  </si>
  <si>
    <t>ΑΜ180581</t>
  </si>
  <si>
    <t>732,6</t>
  </si>
  <si>
    <t>1350,6</t>
  </si>
  <si>
    <t>206-210-205-202-207-209-211</t>
  </si>
  <si>
    <t>ΔΙΠΛΑ</t>
  </si>
  <si>
    <t>ΔΙΟΝΥΣΙΟΣ</t>
  </si>
  <si>
    <t>ΑΜ012353</t>
  </si>
  <si>
    <t>653,4</t>
  </si>
  <si>
    <t>1341,4</t>
  </si>
  <si>
    <t>210-206-207-209-212-205</t>
  </si>
  <si>
    <t>ΓΕΩΡΓΑΚΗ</t>
  </si>
  <si>
    <t>ΔΗΜΗΤΡΑ</t>
  </si>
  <si>
    <t>Χ951084</t>
  </si>
  <si>
    <t>711,7</t>
  </si>
  <si>
    <t>1329,7</t>
  </si>
  <si>
    <t>203-211-204-206-210-205-207-208-209-212-201-202</t>
  </si>
  <si>
    <t>ΣΤΑΜΠΟΛΙΔΟΥ</t>
  </si>
  <si>
    <t>ΣΟΦΙΑ</t>
  </si>
  <si>
    <t>ΠΑΥΛΟΣ</t>
  </si>
  <si>
    <t>ΑΗ548913</t>
  </si>
  <si>
    <t>669,9</t>
  </si>
  <si>
    <t>1327,9</t>
  </si>
  <si>
    <t>206-205-207-208-209-210-212-203-201-202-204-211</t>
  </si>
  <si>
    <t>ΣΚΡΙΒΑ</t>
  </si>
  <si>
    <t>ΛΙΛΙΑ</t>
  </si>
  <si>
    <t>ΜΙΧΑΗΛ</t>
  </si>
  <si>
    <t>ΑΜ094910</t>
  </si>
  <si>
    <t>206-210-205-207-209-212</t>
  </si>
  <si>
    <t>ΠΑΠΑΓΕΩΡΓΙΟΥ</t>
  </si>
  <si>
    <t>ΑΙ995676</t>
  </si>
  <si>
    <t>687,5</t>
  </si>
  <si>
    <t>1305,5</t>
  </si>
  <si>
    <t>206-210-201-202</t>
  </si>
  <si>
    <t>ΤΣΙΑΚΙΡΙΔΟΥ</t>
  </si>
  <si>
    <t>ΔΕΣΠΟΙΝΑ</t>
  </si>
  <si>
    <t>Π646629</t>
  </si>
  <si>
    <t>701,8</t>
  </si>
  <si>
    <t>1275,8</t>
  </si>
  <si>
    <t>206-210-205-207-208-209-212-201-203-204-211-202</t>
  </si>
  <si>
    <t>ΚΟΥΤΣΟΓΙΑΝΝΗ</t>
  </si>
  <si>
    <t>ΑΒ106451</t>
  </si>
  <si>
    <t>656,7</t>
  </si>
  <si>
    <t>1274,7</t>
  </si>
  <si>
    <t>210-206-201-202-211-207-205-209-212-203-204</t>
  </si>
  <si>
    <t>ΚΙΡΚΑΣΙΑΔΟΥ</t>
  </si>
  <si>
    <t>ΘΕΑΝΩ</t>
  </si>
  <si>
    <t>ΛΑΖΑΡΟΣ</t>
  </si>
  <si>
    <t>ΑΖ381674</t>
  </si>
  <si>
    <t>710,6</t>
  </si>
  <si>
    <t>1274,6</t>
  </si>
  <si>
    <t>201-202-206-210-203-204-205-207-208-209-211-212</t>
  </si>
  <si>
    <t>ΚΟΚΚΙΝΟΣ</t>
  </si>
  <si>
    <t>ΑΛΕΞΑΝΔΡΟΣ</t>
  </si>
  <si>
    <t>ΑΝΔΡΕΑΣ</t>
  </si>
  <si>
    <t>ΑΙ446264</t>
  </si>
  <si>
    <t>642,4</t>
  </si>
  <si>
    <t>1260,4</t>
  </si>
  <si>
    <t>ΚΑΡΑΘΑΝΟΥ</t>
  </si>
  <si>
    <t>ΒΙΡΓΙΝΙΑ</t>
  </si>
  <si>
    <t>ΑΙ346048</t>
  </si>
  <si>
    <t>938,3</t>
  </si>
  <si>
    <t>1247,3</t>
  </si>
  <si>
    <t>203-211-204-205-206-207-208-209-210-212-201-202</t>
  </si>
  <si>
    <t>ΣΟΥΡΛΑΤΖΗ</t>
  </si>
  <si>
    <t>ΧΡΙΣΤΙΝΑ ΜΑΡΙΑ</t>
  </si>
  <si>
    <t>ΒΑΣΙΛΕΙΟΣ</t>
  </si>
  <si>
    <t>ΑΕ790849</t>
  </si>
  <si>
    <t>800,8</t>
  </si>
  <si>
    <t>1081,8</t>
  </si>
  <si>
    <t>203-205-207-211-206-210-209-212-201</t>
  </si>
  <si>
    <t>ΠΑΝΑΓΙΩΤΙΔΟΥ</t>
  </si>
  <si>
    <t>ΧΑΡΙΣ</t>
  </si>
  <si>
    <t>ΚΟΣΜΑΣ</t>
  </si>
  <si>
    <t>ΑΕ360807</t>
  </si>
  <si>
    <t>873,4</t>
  </si>
  <si>
    <t>1041,4</t>
  </si>
  <si>
    <t>203-210-205-206-209-207-212-211-204-202-201</t>
  </si>
  <si>
    <t>ΡΑΦΑΗΛΙΔΟΥ</t>
  </si>
  <si>
    <t>ΒΑΣΙΛΙΚΗ</t>
  </si>
  <si>
    <t>ΝΙΚΟΛΑΟΣ</t>
  </si>
  <si>
    <t>Σ754898</t>
  </si>
  <si>
    <t>689,7</t>
  </si>
  <si>
    <t>1004,7</t>
  </si>
  <si>
    <t>211-203-204-205-206-207-209-210-212-201-202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</si>
  <si>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</si>
  <si>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</si>
  <si>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</si>
  <si>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</si>
  <si>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</si>
  <si>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</si>
  <si>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</si>
  <si>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</si>
  <si>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</si>
  <si>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</si>
  <si>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</si>
  <si>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</si>
  <si>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2</t>
  </si>
  <si>
    <t>14:ΑΛΛΗ ΓΛΩΣΣΑ 1</t>
  </si>
  <si>
    <t>15:ΑΡΙΘΜΟΣ ΜΗΝΩΝ ΕΜΠΕΙΡΙΑΣ</t>
  </si>
  <si>
    <t>16:ΜΟΝΑΔΕΣ ΓΙΑ ΤΗΝ ΕΜΠΕΙΡΙΑ</t>
  </si>
  <si>
    <t>17:ΚΩΔΙΚΟΣ ΕΝΤΟΠΙΟΤΗΤΑΣ</t>
  </si>
  <si>
    <t>18:ΚΩΔ. ΘΕΣΗΣ ΓΙΑ ΤΗΝ ΕΝΤΟΠΙΟΤΗΤΑ</t>
  </si>
  <si>
    <t>19:ΠΟΛΥΤΕΚΝΟΣ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</si>
</sst>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3"/>
  <sheetViews>
    <sheetView tabSelected="1" workbookViewId="0"/>
  </sheetViews>
  <sheetFormatPr defaultRowHeight="15" x14ac:dyDescent="0.25"/>
  <sheetData>
    <row r="1" spans="1:27" x14ac:dyDescent="0.25">
      <c r="A1" t="s">
        <v>0</v>
      </c>
    </row>
    <row r="2" spans="1:27" x14ac:dyDescent="0.25">
      <c r="A2" t="s">
        <v>1</v>
      </c>
    </row>
    <row r="3" spans="1:27" x14ac:dyDescent="0.25">
      <c r="A3" t="s">
        <v>2</v>
      </c>
    </row>
    <row r="4" spans="1:27" x14ac:dyDescent="0.25">
      <c r="A4" t="s">
        <v>3</v>
      </c>
    </row>
    <row r="5" spans="1:27" x14ac:dyDescent="0.25">
      <c r="A5" t="s">
        <v>4</v>
      </c>
    </row>
    <row r="7" spans="1:27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 t="s">
        <v>12</v>
      </c>
    </row>
    <row r="8" spans="1:27" x14ac:dyDescent="0.25">
      <c r="A8">
        <v>1</v>
      </c>
      <c r="B8">
        <v>876</v>
      </c>
      <c r="C8" t="s">
        <v>13</v>
      </c>
      <c r="D8" t="s">
        <v>14</v>
      </c>
      <c r="E8" t="s">
        <v>15</v>
      </c>
      <c r="F8" t="s">
        <v>16</v>
      </c>
      <c r="G8" t="str">
        <f>"201304006622"</f>
        <v>201304006622</v>
      </c>
      <c r="H8" t="s">
        <v>17</v>
      </c>
      <c r="I8">
        <v>0</v>
      </c>
      <c r="J8">
        <v>0</v>
      </c>
      <c r="K8">
        <v>0</v>
      </c>
      <c r="L8">
        <v>200</v>
      </c>
      <c r="M8">
        <v>0</v>
      </c>
      <c r="N8">
        <v>70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92</v>
      </c>
      <c r="W8">
        <v>588</v>
      </c>
      <c r="Z8">
        <v>3</v>
      </c>
      <c r="AA8" t="s">
        <v>18</v>
      </c>
    </row>
    <row r="9" spans="1:27" x14ac:dyDescent="0.25">
      <c r="H9" t="s">
        <v>19</v>
      </c>
    </row>
    <row r="10" spans="1:27" x14ac:dyDescent="0.25">
      <c r="A10">
        <v>2</v>
      </c>
      <c r="B10">
        <v>358</v>
      </c>
      <c r="C10" t="s">
        <v>20</v>
      </c>
      <c r="D10" t="s">
        <v>21</v>
      </c>
      <c r="E10" t="s">
        <v>15</v>
      </c>
      <c r="F10" t="s">
        <v>22</v>
      </c>
      <c r="G10" t="str">
        <f>"201304005289"</f>
        <v>201304005289</v>
      </c>
      <c r="H10" t="s">
        <v>23</v>
      </c>
      <c r="I10">
        <v>0</v>
      </c>
      <c r="J10">
        <v>0</v>
      </c>
      <c r="K10">
        <v>0</v>
      </c>
      <c r="L10">
        <v>200</v>
      </c>
      <c r="M10">
        <v>0</v>
      </c>
      <c r="N10">
        <v>70</v>
      </c>
      <c r="O10">
        <v>50</v>
      </c>
      <c r="P10">
        <v>70</v>
      </c>
      <c r="Q10">
        <v>0</v>
      </c>
      <c r="R10">
        <v>0</v>
      </c>
      <c r="S10">
        <v>0</v>
      </c>
      <c r="T10">
        <v>0</v>
      </c>
      <c r="U10">
        <v>0</v>
      </c>
      <c r="V10">
        <v>84</v>
      </c>
      <c r="W10">
        <v>588</v>
      </c>
      <c r="Z10">
        <v>2</v>
      </c>
      <c r="AA10" t="s">
        <v>24</v>
      </c>
    </row>
    <row r="11" spans="1:27" x14ac:dyDescent="0.25">
      <c r="H11" t="s">
        <v>25</v>
      </c>
    </row>
    <row r="12" spans="1:27" x14ac:dyDescent="0.25">
      <c r="A12">
        <v>3</v>
      </c>
      <c r="B12">
        <v>2408</v>
      </c>
      <c r="C12" t="s">
        <v>26</v>
      </c>
      <c r="D12" t="s">
        <v>27</v>
      </c>
      <c r="E12" t="s">
        <v>28</v>
      </c>
      <c r="F12" t="s">
        <v>29</v>
      </c>
      <c r="G12" t="str">
        <f>"00012990"</f>
        <v>00012990</v>
      </c>
      <c r="H12" t="s">
        <v>30</v>
      </c>
      <c r="I12">
        <v>0</v>
      </c>
      <c r="J12">
        <v>0</v>
      </c>
      <c r="K12">
        <v>0</v>
      </c>
      <c r="L12">
        <v>200</v>
      </c>
      <c r="M12">
        <v>0</v>
      </c>
      <c r="N12">
        <v>70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97</v>
      </c>
      <c r="W12">
        <v>588</v>
      </c>
      <c r="Z12">
        <v>2</v>
      </c>
      <c r="AA12" t="s">
        <v>31</v>
      </c>
    </row>
    <row r="13" spans="1:27" x14ac:dyDescent="0.25">
      <c r="H13" t="s">
        <v>32</v>
      </c>
    </row>
    <row r="14" spans="1:27" x14ac:dyDescent="0.25">
      <c r="A14">
        <v>4</v>
      </c>
      <c r="B14">
        <v>123</v>
      </c>
      <c r="C14" t="s">
        <v>33</v>
      </c>
      <c r="D14" t="s">
        <v>34</v>
      </c>
      <c r="E14" t="s">
        <v>28</v>
      </c>
      <c r="F14" t="s">
        <v>35</v>
      </c>
      <c r="G14" t="str">
        <f>"00015147"</f>
        <v>00015147</v>
      </c>
      <c r="H14" t="s">
        <v>36</v>
      </c>
      <c r="I14">
        <v>0</v>
      </c>
      <c r="J14">
        <v>0</v>
      </c>
      <c r="K14">
        <v>0</v>
      </c>
      <c r="L14">
        <v>200</v>
      </c>
      <c r="M14">
        <v>30</v>
      </c>
      <c r="N14">
        <v>30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135</v>
      </c>
      <c r="W14">
        <v>588</v>
      </c>
      <c r="Z14">
        <v>3</v>
      </c>
      <c r="AA14" t="s">
        <v>37</v>
      </c>
    </row>
    <row r="15" spans="1:27" x14ac:dyDescent="0.25">
      <c r="H15" t="s">
        <v>38</v>
      </c>
    </row>
    <row r="16" spans="1:27" x14ac:dyDescent="0.25">
      <c r="A16">
        <v>5</v>
      </c>
      <c r="B16">
        <v>1301</v>
      </c>
      <c r="C16" t="s">
        <v>39</v>
      </c>
      <c r="D16" t="s">
        <v>40</v>
      </c>
      <c r="E16" t="s">
        <v>41</v>
      </c>
      <c r="F16" t="s">
        <v>42</v>
      </c>
      <c r="G16" t="str">
        <f>"201412004295"</f>
        <v>201412004295</v>
      </c>
      <c r="H16" t="s">
        <v>43</v>
      </c>
      <c r="I16">
        <v>0</v>
      </c>
      <c r="J16">
        <v>0</v>
      </c>
      <c r="K16">
        <v>0</v>
      </c>
      <c r="L16">
        <v>0</v>
      </c>
      <c r="M16">
        <v>100</v>
      </c>
      <c r="N16">
        <v>30</v>
      </c>
      <c r="O16">
        <v>70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240</v>
      </c>
      <c r="W16">
        <v>588</v>
      </c>
      <c r="Z16">
        <v>2</v>
      </c>
      <c r="AA16" t="s">
        <v>44</v>
      </c>
    </row>
    <row r="17" spans="1:27" x14ac:dyDescent="0.25">
      <c r="H17" t="s">
        <v>45</v>
      </c>
    </row>
    <row r="18" spans="1:27" x14ac:dyDescent="0.25">
      <c r="A18">
        <v>6</v>
      </c>
      <c r="B18">
        <v>2924</v>
      </c>
      <c r="C18" t="s">
        <v>46</v>
      </c>
      <c r="D18" t="s">
        <v>47</v>
      </c>
      <c r="E18" t="s">
        <v>48</v>
      </c>
      <c r="F18" t="s">
        <v>49</v>
      </c>
      <c r="G18" t="str">
        <f>"200801002330"</f>
        <v>200801002330</v>
      </c>
      <c r="H18" t="s">
        <v>50</v>
      </c>
      <c r="I18">
        <v>0</v>
      </c>
      <c r="J18">
        <v>0</v>
      </c>
      <c r="K18">
        <v>0</v>
      </c>
      <c r="L18">
        <v>200</v>
      </c>
      <c r="M18">
        <v>0</v>
      </c>
      <c r="N18">
        <v>50</v>
      </c>
      <c r="O18">
        <v>0</v>
      </c>
      <c r="P18">
        <v>50</v>
      </c>
      <c r="Q18">
        <v>0</v>
      </c>
      <c r="R18">
        <v>0</v>
      </c>
      <c r="S18">
        <v>0</v>
      </c>
      <c r="T18">
        <v>0</v>
      </c>
      <c r="U18">
        <v>0</v>
      </c>
      <c r="V18">
        <v>60</v>
      </c>
      <c r="W18">
        <v>420</v>
      </c>
      <c r="Z18">
        <v>2</v>
      </c>
      <c r="AA18" t="s">
        <v>51</v>
      </c>
    </row>
    <row r="19" spans="1:27" x14ac:dyDescent="0.25">
      <c r="H19" t="s">
        <v>52</v>
      </c>
    </row>
    <row r="20" spans="1:27" x14ac:dyDescent="0.25">
      <c r="A20">
        <v>7</v>
      </c>
      <c r="B20">
        <v>2196</v>
      </c>
      <c r="C20" t="s">
        <v>53</v>
      </c>
      <c r="D20" t="s">
        <v>54</v>
      </c>
      <c r="E20" t="s">
        <v>55</v>
      </c>
      <c r="F20" t="s">
        <v>56</v>
      </c>
      <c r="G20" t="str">
        <f>"201002000426"</f>
        <v>201002000426</v>
      </c>
      <c r="H20" t="s">
        <v>57</v>
      </c>
      <c r="I20">
        <v>0</v>
      </c>
      <c r="J20">
        <v>0</v>
      </c>
      <c r="K20">
        <v>0</v>
      </c>
      <c r="L20">
        <v>0</v>
      </c>
      <c r="M20">
        <v>0</v>
      </c>
      <c r="N20">
        <v>30</v>
      </c>
      <c r="O20">
        <v>0</v>
      </c>
      <c r="P20">
        <v>70</v>
      </c>
      <c r="Q20">
        <v>0</v>
      </c>
      <c r="R20">
        <v>0</v>
      </c>
      <c r="S20">
        <v>0</v>
      </c>
      <c r="T20">
        <v>0</v>
      </c>
      <c r="U20">
        <v>0</v>
      </c>
      <c r="V20">
        <v>84</v>
      </c>
      <c r="W20">
        <v>588</v>
      </c>
      <c r="Z20">
        <v>2</v>
      </c>
      <c r="AA20" t="s">
        <v>58</v>
      </c>
    </row>
    <row r="21" spans="1:27" x14ac:dyDescent="0.25">
      <c r="H21" t="s">
        <v>59</v>
      </c>
    </row>
    <row r="22" spans="1:27" x14ac:dyDescent="0.25">
      <c r="A22">
        <v>8</v>
      </c>
      <c r="B22">
        <v>2179</v>
      </c>
      <c r="C22" t="s">
        <v>60</v>
      </c>
      <c r="D22" t="s">
        <v>61</v>
      </c>
      <c r="E22" t="s">
        <v>40</v>
      </c>
      <c r="F22" t="s">
        <v>62</v>
      </c>
      <c r="G22" t="str">
        <f>"201506003455"</f>
        <v>201506003455</v>
      </c>
      <c r="H22" t="s">
        <v>63</v>
      </c>
      <c r="I22">
        <v>0</v>
      </c>
      <c r="J22">
        <v>0</v>
      </c>
      <c r="K22">
        <v>0</v>
      </c>
      <c r="L22">
        <v>0</v>
      </c>
      <c r="M22">
        <v>100</v>
      </c>
      <c r="N22">
        <v>70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149</v>
      </c>
      <c r="W22">
        <v>588</v>
      </c>
      <c r="Z22">
        <v>2</v>
      </c>
      <c r="AA22" t="s">
        <v>64</v>
      </c>
    </row>
    <row r="23" spans="1:27" x14ac:dyDescent="0.25">
      <c r="H23" t="s">
        <v>65</v>
      </c>
    </row>
    <row r="24" spans="1:27" x14ac:dyDescent="0.25">
      <c r="A24">
        <v>9</v>
      </c>
      <c r="B24">
        <v>1132</v>
      </c>
      <c r="C24" t="s">
        <v>66</v>
      </c>
      <c r="D24" t="s">
        <v>67</v>
      </c>
      <c r="E24" t="s">
        <v>15</v>
      </c>
      <c r="F24" t="s">
        <v>68</v>
      </c>
      <c r="G24" t="str">
        <f>"00003036"</f>
        <v>00003036</v>
      </c>
      <c r="H24" t="s">
        <v>69</v>
      </c>
      <c r="I24">
        <v>0</v>
      </c>
      <c r="J24">
        <v>0</v>
      </c>
      <c r="K24">
        <v>0</v>
      </c>
      <c r="L24">
        <v>0</v>
      </c>
      <c r="M24">
        <v>0</v>
      </c>
      <c r="N24">
        <v>70</v>
      </c>
      <c r="O24">
        <v>70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182</v>
      </c>
      <c r="W24">
        <v>588</v>
      </c>
      <c r="Z24">
        <v>2</v>
      </c>
      <c r="AA24" t="s">
        <v>70</v>
      </c>
    </row>
    <row r="25" spans="1:27" x14ac:dyDescent="0.25">
      <c r="H25" t="s">
        <v>71</v>
      </c>
    </row>
    <row r="26" spans="1:27" x14ac:dyDescent="0.25">
      <c r="A26">
        <v>10</v>
      </c>
      <c r="B26">
        <v>2426</v>
      </c>
      <c r="C26" t="s">
        <v>72</v>
      </c>
      <c r="D26" t="s">
        <v>73</v>
      </c>
      <c r="E26" t="s">
        <v>15</v>
      </c>
      <c r="F26" t="s">
        <v>74</v>
      </c>
      <c r="G26" t="str">
        <f>"00012591"</f>
        <v>00012591</v>
      </c>
      <c r="H26" t="s">
        <v>75</v>
      </c>
      <c r="I26">
        <v>0</v>
      </c>
      <c r="J26">
        <v>0</v>
      </c>
      <c r="K26">
        <v>0</v>
      </c>
      <c r="L26">
        <v>0</v>
      </c>
      <c r="M26">
        <v>0</v>
      </c>
      <c r="N26">
        <v>30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120</v>
      </c>
      <c r="W26">
        <v>588</v>
      </c>
      <c r="Z26">
        <v>2</v>
      </c>
      <c r="AA26" t="s">
        <v>76</v>
      </c>
    </row>
    <row r="27" spans="1:27" x14ac:dyDescent="0.25">
      <c r="H27" t="s">
        <v>77</v>
      </c>
    </row>
    <row r="28" spans="1:27" x14ac:dyDescent="0.25">
      <c r="A28">
        <v>11</v>
      </c>
      <c r="B28">
        <v>469</v>
      </c>
      <c r="C28" t="s">
        <v>78</v>
      </c>
      <c r="D28" t="s">
        <v>73</v>
      </c>
      <c r="E28" t="s">
        <v>79</v>
      </c>
      <c r="F28" t="s">
        <v>80</v>
      </c>
      <c r="G28" t="str">
        <f>"00015013"</f>
        <v>00015013</v>
      </c>
      <c r="H28" t="s">
        <v>81</v>
      </c>
      <c r="I28">
        <v>0</v>
      </c>
      <c r="J28">
        <v>0</v>
      </c>
      <c r="K28">
        <v>0</v>
      </c>
      <c r="L28">
        <v>0</v>
      </c>
      <c r="M28">
        <v>0</v>
      </c>
      <c r="N28">
        <v>70</v>
      </c>
      <c r="O28">
        <v>30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84</v>
      </c>
      <c r="W28">
        <v>588</v>
      </c>
      <c r="Z28">
        <v>2</v>
      </c>
      <c r="AA28" t="s">
        <v>82</v>
      </c>
    </row>
    <row r="29" spans="1:27" x14ac:dyDescent="0.25">
      <c r="H29" t="s">
        <v>83</v>
      </c>
    </row>
    <row r="30" spans="1:27" x14ac:dyDescent="0.25">
      <c r="A30">
        <v>12</v>
      </c>
      <c r="B30">
        <v>927</v>
      </c>
      <c r="C30" t="s">
        <v>84</v>
      </c>
      <c r="D30" t="s">
        <v>85</v>
      </c>
      <c r="E30" t="s">
        <v>14</v>
      </c>
      <c r="F30" t="s">
        <v>86</v>
      </c>
      <c r="G30" t="str">
        <f>"00013490"</f>
        <v>00013490</v>
      </c>
      <c r="H30" t="s">
        <v>87</v>
      </c>
      <c r="I30">
        <v>0</v>
      </c>
      <c r="J30">
        <v>0</v>
      </c>
      <c r="K30">
        <v>0</v>
      </c>
      <c r="L30">
        <v>0</v>
      </c>
      <c r="M30">
        <v>0</v>
      </c>
      <c r="N30">
        <v>30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96</v>
      </c>
      <c r="W30">
        <v>588</v>
      </c>
      <c r="Z30">
        <v>2</v>
      </c>
      <c r="AA30" t="s">
        <v>88</v>
      </c>
    </row>
    <row r="31" spans="1:27" x14ac:dyDescent="0.25">
      <c r="H31" t="s">
        <v>89</v>
      </c>
    </row>
    <row r="32" spans="1:27" x14ac:dyDescent="0.25">
      <c r="A32">
        <v>13</v>
      </c>
      <c r="B32">
        <v>2255</v>
      </c>
      <c r="C32" t="s">
        <v>90</v>
      </c>
      <c r="D32" t="s">
        <v>91</v>
      </c>
      <c r="E32" t="s">
        <v>92</v>
      </c>
      <c r="F32" t="s">
        <v>93</v>
      </c>
      <c r="G32" t="str">
        <f>"201406011445"</f>
        <v>201406011445</v>
      </c>
      <c r="H32" t="s">
        <v>94</v>
      </c>
      <c r="I32">
        <v>0</v>
      </c>
      <c r="J32">
        <v>0</v>
      </c>
      <c r="K32">
        <v>0</v>
      </c>
      <c r="L32">
        <v>0</v>
      </c>
      <c r="M32">
        <v>0</v>
      </c>
      <c r="N32">
        <v>70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133</v>
      </c>
      <c r="W32">
        <v>588</v>
      </c>
      <c r="Z32">
        <v>2</v>
      </c>
      <c r="AA32" t="s">
        <v>95</v>
      </c>
    </row>
    <row r="33" spans="1:27" x14ac:dyDescent="0.25">
      <c r="H33" t="s">
        <v>96</v>
      </c>
    </row>
    <row r="34" spans="1:27" x14ac:dyDescent="0.25">
      <c r="A34">
        <v>14</v>
      </c>
      <c r="B34">
        <v>2523</v>
      </c>
      <c r="C34" t="s">
        <v>97</v>
      </c>
      <c r="D34" t="s">
        <v>98</v>
      </c>
      <c r="E34" t="s">
        <v>99</v>
      </c>
      <c r="F34" t="s">
        <v>100</v>
      </c>
      <c r="G34" t="str">
        <f>"201506002595"</f>
        <v>201506002595</v>
      </c>
      <c r="H34">
        <v>693</v>
      </c>
      <c r="I34">
        <v>0</v>
      </c>
      <c r="J34">
        <v>0</v>
      </c>
      <c r="K34">
        <v>0</v>
      </c>
      <c r="L34">
        <v>0</v>
      </c>
      <c r="M34">
        <v>0</v>
      </c>
      <c r="N34">
        <v>30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84</v>
      </c>
      <c r="W34">
        <v>588</v>
      </c>
      <c r="Z34">
        <v>2</v>
      </c>
      <c r="AA34">
        <v>1311</v>
      </c>
    </row>
    <row r="35" spans="1:27" x14ac:dyDescent="0.25">
      <c r="H35" t="s">
        <v>101</v>
      </c>
    </row>
    <row r="36" spans="1:27" x14ac:dyDescent="0.25">
      <c r="A36">
        <v>15</v>
      </c>
      <c r="B36">
        <v>2584</v>
      </c>
      <c r="C36" t="s">
        <v>102</v>
      </c>
      <c r="D36" t="s">
        <v>55</v>
      </c>
      <c r="E36" t="s">
        <v>15</v>
      </c>
      <c r="F36" t="s">
        <v>103</v>
      </c>
      <c r="G36" t="str">
        <f>"200712002606"</f>
        <v>200712002606</v>
      </c>
      <c r="H36" t="s">
        <v>104</v>
      </c>
      <c r="I36">
        <v>0</v>
      </c>
      <c r="J36">
        <v>0</v>
      </c>
      <c r="K36">
        <v>0</v>
      </c>
      <c r="L36">
        <v>0</v>
      </c>
      <c r="M36">
        <v>0</v>
      </c>
      <c r="N36">
        <v>30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84</v>
      </c>
      <c r="W36">
        <v>588</v>
      </c>
      <c r="Z36">
        <v>2</v>
      </c>
      <c r="AA36" t="s">
        <v>105</v>
      </c>
    </row>
    <row r="37" spans="1:27" x14ac:dyDescent="0.25">
      <c r="H37" t="s">
        <v>106</v>
      </c>
    </row>
    <row r="38" spans="1:27" x14ac:dyDescent="0.25">
      <c r="A38">
        <v>16</v>
      </c>
      <c r="B38">
        <v>1167</v>
      </c>
      <c r="C38" t="s">
        <v>107</v>
      </c>
      <c r="D38" t="s">
        <v>108</v>
      </c>
      <c r="E38" t="s">
        <v>28</v>
      </c>
      <c r="F38" t="s">
        <v>109</v>
      </c>
      <c r="G38" t="str">
        <f>"200802006561"</f>
        <v>200802006561</v>
      </c>
      <c r="H38" t="s">
        <v>110</v>
      </c>
      <c r="I38">
        <v>0</v>
      </c>
      <c r="J38">
        <v>0</v>
      </c>
      <c r="K38">
        <v>0</v>
      </c>
      <c r="L38">
        <v>0</v>
      </c>
      <c r="M38">
        <v>0</v>
      </c>
      <c r="N38">
        <v>70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72</v>
      </c>
      <c r="W38">
        <v>504</v>
      </c>
      <c r="Z38">
        <v>2</v>
      </c>
      <c r="AA38" t="s">
        <v>111</v>
      </c>
    </row>
    <row r="39" spans="1:27" x14ac:dyDescent="0.25">
      <c r="H39" t="s">
        <v>112</v>
      </c>
    </row>
    <row r="40" spans="1:27" x14ac:dyDescent="0.25">
      <c r="A40">
        <v>17</v>
      </c>
      <c r="B40">
        <v>1398</v>
      </c>
      <c r="C40" t="s">
        <v>113</v>
      </c>
      <c r="D40" t="s">
        <v>27</v>
      </c>
      <c r="E40" t="s">
        <v>55</v>
      </c>
      <c r="F40" t="s">
        <v>114</v>
      </c>
      <c r="G40" t="str">
        <f>"00014837"</f>
        <v>00014837</v>
      </c>
      <c r="H40" t="s">
        <v>115</v>
      </c>
      <c r="I40">
        <v>0</v>
      </c>
      <c r="J40">
        <v>0</v>
      </c>
      <c r="K40">
        <v>0</v>
      </c>
      <c r="L40">
        <v>0</v>
      </c>
      <c r="M40">
        <v>0</v>
      </c>
      <c r="N40">
        <v>30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157</v>
      </c>
      <c r="W40">
        <v>588</v>
      </c>
      <c r="Z40">
        <v>2</v>
      </c>
      <c r="AA40" t="s">
        <v>116</v>
      </c>
    </row>
    <row r="41" spans="1:27" x14ac:dyDescent="0.25">
      <c r="H41" t="s">
        <v>117</v>
      </c>
    </row>
    <row r="42" spans="1:27" x14ac:dyDescent="0.25">
      <c r="A42">
        <v>18</v>
      </c>
      <c r="B42">
        <v>2505</v>
      </c>
      <c r="C42" t="s">
        <v>118</v>
      </c>
      <c r="D42" t="s">
        <v>119</v>
      </c>
      <c r="E42" t="s">
        <v>120</v>
      </c>
      <c r="F42" t="s">
        <v>121</v>
      </c>
      <c r="G42" t="str">
        <f>"00013349"</f>
        <v>00013349</v>
      </c>
      <c r="H42" t="s">
        <v>122</v>
      </c>
      <c r="I42">
        <v>0</v>
      </c>
      <c r="J42">
        <v>0</v>
      </c>
      <c r="K42">
        <v>0</v>
      </c>
      <c r="L42">
        <v>0</v>
      </c>
      <c r="M42">
        <v>0</v>
      </c>
      <c r="N42">
        <v>30</v>
      </c>
      <c r="O42">
        <v>30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72</v>
      </c>
      <c r="W42">
        <v>504</v>
      </c>
      <c r="Z42">
        <v>2</v>
      </c>
      <c r="AA42" t="s">
        <v>123</v>
      </c>
    </row>
    <row r="43" spans="1:27" x14ac:dyDescent="0.25">
      <c r="H43" t="s">
        <v>124</v>
      </c>
    </row>
    <row r="44" spans="1:27" x14ac:dyDescent="0.25">
      <c r="A44">
        <v>19</v>
      </c>
      <c r="B44">
        <v>562</v>
      </c>
      <c r="C44" t="s">
        <v>125</v>
      </c>
      <c r="D44" t="s">
        <v>126</v>
      </c>
      <c r="E44" t="s">
        <v>127</v>
      </c>
      <c r="F44" t="s">
        <v>128</v>
      </c>
      <c r="G44" t="str">
        <f>"00011112"</f>
        <v>00011112</v>
      </c>
      <c r="H44" t="s">
        <v>129</v>
      </c>
      <c r="I44">
        <v>0</v>
      </c>
      <c r="J44">
        <v>0</v>
      </c>
      <c r="K44">
        <v>0</v>
      </c>
      <c r="L44">
        <v>0</v>
      </c>
      <c r="M44">
        <v>0</v>
      </c>
      <c r="N44">
        <v>30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210</v>
      </c>
      <c r="W44">
        <v>588</v>
      </c>
      <c r="Z44">
        <v>2</v>
      </c>
      <c r="AA44" t="s">
        <v>130</v>
      </c>
    </row>
    <row r="45" spans="1:27" x14ac:dyDescent="0.25">
      <c r="H45">
        <v>202</v>
      </c>
    </row>
    <row r="46" spans="1:27" x14ac:dyDescent="0.25">
      <c r="A46">
        <v>20</v>
      </c>
      <c r="B46">
        <v>1062</v>
      </c>
      <c r="C46" t="s">
        <v>131</v>
      </c>
      <c r="D46" t="s">
        <v>132</v>
      </c>
      <c r="E46" t="s">
        <v>15</v>
      </c>
      <c r="F46" t="s">
        <v>133</v>
      </c>
      <c r="G46" t="str">
        <f>"201406001808"</f>
        <v>201406001808</v>
      </c>
      <c r="H46" t="s">
        <v>134</v>
      </c>
      <c r="I46">
        <v>0</v>
      </c>
      <c r="J46">
        <v>0</v>
      </c>
      <c r="K46">
        <v>0</v>
      </c>
      <c r="L46">
        <v>0</v>
      </c>
      <c r="M46">
        <v>0</v>
      </c>
      <c r="N46">
        <v>70</v>
      </c>
      <c r="O46">
        <v>0</v>
      </c>
      <c r="P46">
        <v>50</v>
      </c>
      <c r="Q46">
        <v>0</v>
      </c>
      <c r="R46">
        <v>0</v>
      </c>
      <c r="S46">
        <v>0</v>
      </c>
      <c r="T46">
        <v>0</v>
      </c>
      <c r="U46">
        <v>0</v>
      </c>
      <c r="V46">
        <v>27</v>
      </c>
      <c r="W46">
        <v>189</v>
      </c>
      <c r="Z46">
        <v>2</v>
      </c>
      <c r="AA46" t="s">
        <v>135</v>
      </c>
    </row>
    <row r="47" spans="1:27" x14ac:dyDescent="0.25">
      <c r="H47" t="s">
        <v>136</v>
      </c>
    </row>
    <row r="48" spans="1:27" x14ac:dyDescent="0.25">
      <c r="A48">
        <v>21</v>
      </c>
      <c r="B48">
        <v>1821</v>
      </c>
      <c r="C48" t="s">
        <v>137</v>
      </c>
      <c r="D48" t="s">
        <v>138</v>
      </c>
      <c r="E48" t="s">
        <v>139</v>
      </c>
      <c r="F48" t="s">
        <v>140</v>
      </c>
      <c r="G48" t="str">
        <f>"00014475"</f>
        <v>00014475</v>
      </c>
      <c r="H48" t="s">
        <v>141</v>
      </c>
      <c r="I48">
        <v>0</v>
      </c>
      <c r="J48">
        <v>0</v>
      </c>
      <c r="K48">
        <v>0</v>
      </c>
      <c r="L48">
        <v>0</v>
      </c>
      <c r="M48">
        <v>0</v>
      </c>
      <c r="N48">
        <v>70</v>
      </c>
      <c r="O48">
        <v>50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23</v>
      </c>
      <c r="W48">
        <v>161</v>
      </c>
      <c r="Z48">
        <v>2</v>
      </c>
      <c r="AA48" t="s">
        <v>142</v>
      </c>
    </row>
    <row r="49" spans="1:27" x14ac:dyDescent="0.25">
      <c r="H49" t="s">
        <v>143</v>
      </c>
    </row>
    <row r="50" spans="1:27" x14ac:dyDescent="0.25">
      <c r="A50">
        <v>22</v>
      </c>
      <c r="B50">
        <v>3059</v>
      </c>
      <c r="C50" t="s">
        <v>144</v>
      </c>
      <c r="D50" t="s">
        <v>145</v>
      </c>
      <c r="E50" t="s">
        <v>146</v>
      </c>
      <c r="F50" t="s">
        <v>147</v>
      </c>
      <c r="G50" t="str">
        <f>"00013380"</f>
        <v>00013380</v>
      </c>
      <c r="H50" t="s">
        <v>148</v>
      </c>
      <c r="I50">
        <v>0</v>
      </c>
      <c r="J50">
        <v>0</v>
      </c>
      <c r="K50">
        <v>0</v>
      </c>
      <c r="L50">
        <v>0</v>
      </c>
      <c r="M50">
        <v>0</v>
      </c>
      <c r="N50">
        <v>70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14</v>
      </c>
      <c r="W50">
        <v>98</v>
      </c>
      <c r="Z50">
        <v>2</v>
      </c>
      <c r="AA50" t="s">
        <v>149</v>
      </c>
    </row>
    <row r="51" spans="1:27" x14ac:dyDescent="0.25">
      <c r="H51" t="s">
        <v>150</v>
      </c>
    </row>
    <row r="52" spans="1:27" x14ac:dyDescent="0.25">
      <c r="A52">
        <v>23</v>
      </c>
      <c r="B52">
        <v>1781</v>
      </c>
      <c r="C52" t="s">
        <v>151</v>
      </c>
      <c r="D52" t="s">
        <v>152</v>
      </c>
      <c r="E52" t="s">
        <v>153</v>
      </c>
      <c r="F52" t="s">
        <v>154</v>
      </c>
      <c r="G52" t="str">
        <f>"00012779"</f>
        <v>00012779</v>
      </c>
      <c r="H52" t="s">
        <v>155</v>
      </c>
      <c r="I52">
        <v>0</v>
      </c>
      <c r="J52">
        <v>0</v>
      </c>
      <c r="K52">
        <v>0</v>
      </c>
      <c r="L52">
        <v>0</v>
      </c>
      <c r="M52">
        <v>0</v>
      </c>
      <c r="N52">
        <v>70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35</v>
      </c>
      <c r="W52">
        <v>245</v>
      </c>
      <c r="Z52">
        <v>2</v>
      </c>
      <c r="AA52" t="s">
        <v>156</v>
      </c>
    </row>
    <row r="53" spans="1:27" x14ac:dyDescent="0.25">
      <c r="H53" t="s">
        <v>157</v>
      </c>
    </row>
    <row r="55" spans="1:27" x14ac:dyDescent="0.25">
      <c r="A55" t="s">
        <v>158</v>
      </c>
    </row>
    <row r="56" spans="1:27" x14ac:dyDescent="0.25">
      <c r="A56" t="s">
        <v>159</v>
      </c>
    </row>
    <row r="57" spans="1:27" x14ac:dyDescent="0.25">
      <c r="A57" t="s">
        <v>160</v>
      </c>
    </row>
    <row r="58" spans="1:27" x14ac:dyDescent="0.25">
      <c r="A58" t="s">
        <v>161</v>
      </c>
    </row>
    <row r="59" spans="1:27" x14ac:dyDescent="0.25">
      <c r="A59" t="s">
        <v>162</v>
      </c>
    </row>
    <row r="60" spans="1:27" x14ac:dyDescent="0.25">
      <c r="A60" t="s">
        <v>163</v>
      </c>
    </row>
    <row r="61" spans="1:27" x14ac:dyDescent="0.25">
      <c r="A61" t="s">
        <v>164</v>
      </c>
    </row>
    <row r="62" spans="1:27" x14ac:dyDescent="0.25">
      <c r="A62" t="s">
        <v>165</v>
      </c>
    </row>
    <row r="63" spans="1:27" x14ac:dyDescent="0.25">
      <c r="A63" t="s">
        <v>166</v>
      </c>
    </row>
    <row r="64" spans="1:27" x14ac:dyDescent="0.25">
      <c r="A64" t="s">
        <v>167</v>
      </c>
    </row>
    <row r="65" spans="1:1" x14ac:dyDescent="0.25">
      <c r="A65" t="s">
        <v>168</v>
      </c>
    </row>
    <row r="66" spans="1:1" x14ac:dyDescent="0.25">
      <c r="A66" t="s">
        <v>169</v>
      </c>
    </row>
    <row r="67" spans="1:1" x14ac:dyDescent="0.25">
      <c r="A67" t="s">
        <v>170</v>
      </c>
    </row>
    <row r="68" spans="1:1" x14ac:dyDescent="0.25">
      <c r="A68" t="s">
        <v>171</v>
      </c>
    </row>
    <row r="69" spans="1:1" x14ac:dyDescent="0.25">
      <c r="A69" t="s">
        <v>172</v>
      </c>
    </row>
    <row r="70" spans="1:1" x14ac:dyDescent="0.25">
      <c r="A70" t="s">
        <v>173</v>
      </c>
    </row>
    <row r="71" spans="1:1" x14ac:dyDescent="0.25">
      <c r="A71" t="s">
        <v>174</v>
      </c>
    </row>
    <row r="72" spans="1:1" x14ac:dyDescent="0.25">
      <c r="A72" t="s">
        <v>175</v>
      </c>
    </row>
    <row r="73" spans="1:1" x14ac:dyDescent="0.25">
      <c r="A73" t="s">
        <v>176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2017-07-11T10:08:27Z</dcterms:created>
  <dcterms:modified xsi:type="dcterms:W3CDTF">2017-07-11T10:08:28Z</dcterms:modified>
</cp:coreProperties>
</file>