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arsakis\Desktop\"/>
    </mc:Choice>
  </mc:AlternateContent>
  <bookViews>
    <workbookView xWindow="-120" yWindow="-60" windowWidth="19440" windowHeight="11100"/>
  </bookViews>
  <sheets>
    <sheet name="Φύλλο1" sheetId="2" r:id="rId1"/>
  </sheets>
  <definedNames>
    <definedName name="_xlnm._FilterDatabase" localSheetId="0" hidden="1">Φύλλο1!$A$6:$B$176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2" l="1"/>
  <c r="B74" i="2"/>
  <c r="B65" i="2"/>
  <c r="B82" i="2"/>
  <c r="B104" i="2"/>
  <c r="B171" i="2"/>
  <c r="B165" i="2"/>
  <c r="B93" i="2"/>
  <c r="B38" i="2"/>
  <c r="B140" i="2"/>
  <c r="B79" i="2"/>
  <c r="B48" i="2"/>
  <c r="B90" i="2"/>
  <c r="B52" i="2"/>
  <c r="B55" i="2"/>
  <c r="B73" i="2"/>
  <c r="B114" i="2"/>
  <c r="B116" i="2"/>
  <c r="B71" i="2"/>
  <c r="B113" i="2"/>
  <c r="B107" i="2"/>
  <c r="B110" i="2"/>
  <c r="B96" i="2"/>
  <c r="B128" i="2"/>
  <c r="B28" i="2"/>
  <c r="B137" i="2"/>
  <c r="B143" i="2"/>
  <c r="B49" i="2"/>
  <c r="B70" i="2"/>
  <c r="B80" i="2"/>
  <c r="B118" i="2"/>
  <c r="B144" i="2"/>
  <c r="B44" i="2"/>
  <c r="B16" i="2"/>
  <c r="B25" i="2"/>
  <c r="B87" i="2"/>
  <c r="B149" i="2"/>
  <c r="B20" i="2"/>
  <c r="B142" i="2"/>
  <c r="B77" i="2"/>
  <c r="B11" i="2"/>
  <c r="B31" i="2"/>
  <c r="B23" i="2"/>
  <c r="B84" i="2"/>
  <c r="B35" i="2"/>
  <c r="B58" i="2"/>
  <c r="B95" i="2"/>
  <c r="B83" i="2"/>
  <c r="B168" i="2"/>
  <c r="B152" i="2"/>
  <c r="B17" i="2"/>
  <c r="B145" i="2"/>
  <c r="B172" i="2"/>
  <c r="B39" i="2"/>
  <c r="B32" i="2"/>
  <c r="B7" i="2"/>
  <c r="B62" i="2"/>
  <c r="B169" i="2"/>
  <c r="B164" i="2"/>
  <c r="B123" i="2"/>
  <c r="B146" i="2"/>
  <c r="B175" i="2"/>
  <c r="B129" i="2"/>
  <c r="B59" i="2"/>
  <c r="B157" i="2"/>
  <c r="B155" i="2"/>
  <c r="B19" i="2"/>
  <c r="B117" i="2"/>
  <c r="B14" i="2"/>
  <c r="B43" i="2"/>
  <c r="B151" i="2"/>
  <c r="B120" i="2"/>
  <c r="B138" i="2"/>
  <c r="B133" i="2"/>
  <c r="B162" i="2"/>
  <c r="B134" i="2"/>
  <c r="B9" i="2"/>
  <c r="B66" i="2"/>
  <c r="B108" i="2"/>
  <c r="B37" i="2"/>
  <c r="B174" i="2"/>
  <c r="B6" i="2"/>
  <c r="B160" i="2"/>
  <c r="B33" i="2"/>
  <c r="B147" i="2"/>
  <c r="B41" i="2"/>
  <c r="B69" i="2"/>
  <c r="B54" i="2"/>
  <c r="B21" i="2"/>
  <c r="B50" i="2"/>
  <c r="B141" i="2"/>
  <c r="B131" i="2"/>
  <c r="B75" i="2"/>
  <c r="B139" i="2"/>
  <c r="B76" i="2"/>
  <c r="B29" i="2"/>
  <c r="B170" i="2"/>
  <c r="B115" i="2"/>
  <c r="B105" i="2"/>
  <c r="B88" i="2"/>
  <c r="B153" i="2"/>
  <c r="B100" i="2"/>
  <c r="B42" i="2"/>
  <c r="B85" i="2"/>
  <c r="B122" i="2"/>
  <c r="B51" i="2"/>
  <c r="B158" i="2"/>
  <c r="B136" i="2"/>
  <c r="B60" i="2"/>
  <c r="B24" i="2"/>
  <c r="B56" i="2"/>
  <c r="B45" i="2"/>
  <c r="B46" i="2"/>
  <c r="B167" i="2"/>
  <c r="B112" i="2"/>
  <c r="B12" i="2"/>
  <c r="B91" i="2"/>
  <c r="B132" i="2"/>
  <c r="B40" i="2"/>
  <c r="B63" i="2"/>
  <c r="B121" i="2"/>
  <c r="B166" i="2"/>
  <c r="B101" i="2"/>
  <c r="B47" i="2"/>
  <c r="B127" i="2"/>
  <c r="B27" i="2"/>
  <c r="B124" i="2"/>
  <c r="B161" i="2"/>
  <c r="B135" i="2"/>
  <c r="B53" i="2"/>
  <c r="B34" i="2"/>
  <c r="B86" i="2"/>
  <c r="B99" i="2"/>
  <c r="B15" i="2"/>
  <c r="B148" i="2"/>
  <c r="B64" i="2"/>
  <c r="B176" i="2"/>
  <c r="B106" i="2"/>
  <c r="B126" i="2"/>
  <c r="B89" i="2"/>
  <c r="B125" i="2"/>
  <c r="B81" i="2"/>
  <c r="B72" i="2"/>
  <c r="B94" i="2"/>
  <c r="B119" i="2"/>
  <c r="B92" i="2"/>
  <c r="B10" i="2"/>
  <c r="B103" i="2"/>
  <c r="B156" i="2"/>
  <c r="B22" i="2"/>
  <c r="B26" i="2"/>
  <c r="B68" i="2"/>
  <c r="B18" i="2"/>
  <c r="B13" i="2"/>
  <c r="B130" i="2"/>
  <c r="B163" i="2"/>
  <c r="B30" i="2"/>
  <c r="B57" i="2"/>
  <c r="B154" i="2"/>
  <c r="B159" i="2"/>
  <c r="B67" i="2"/>
  <c r="B8" i="2"/>
  <c r="B98" i="2"/>
  <c r="B78" i="2"/>
  <c r="B109" i="2"/>
  <c r="B173" i="2"/>
  <c r="B97" i="2"/>
  <c r="B61" i="2"/>
  <c r="B150" i="2"/>
  <c r="B111" i="2"/>
  <c r="B102" i="2"/>
</calcChain>
</file>

<file path=xl/sharedStrings.xml><?xml version="1.0" encoding="utf-8"?>
<sst xmlns="http://schemas.openxmlformats.org/spreadsheetml/2006/main" count="4" uniqueCount="4">
  <si>
    <t>Α/Α</t>
  </si>
  <si>
    <t>ΑΣΕΠ
Β΄ΔΙΕΥΘΥΝΣΗ ΕΠΙΛΟΓΗΣ ΠΡΟΣΩΠΙΚΟΥ</t>
  </si>
  <si>
    <t>ΑΡΙΘΜΟΣ ΜΗΤΡΩΟΥ ΥΠΟΨΗΦΙΟΥ</t>
  </si>
  <si>
    <t xml:space="preserve">ΠΡΟΚΗΡΥΞΗ 4Κ/2022
(ΦΕΚ 36/τ.ΑΣΕΠ/28.06.2022)
 ΚΑΤΗΓΟΡΙΑ ΤΕΧΝΟΛΟΓΙΚΗΣ ΕΚΠΑΙΔΕΥΣΗΣ 
Β' 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</si>
</sst>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tabSelected="1" workbookViewId="0">
      <selection sqref="A1:B1"/>
    </sheetView>
  </sheetViews>
  <sheetFormatPr defaultRowHeight="15" x14ac:dyDescent="0.25"/>
  <cols>
    <col min="1" max="1" width="14" style="1" customWidth="1"/>
    <col min="2" max="2" width="38.5703125" style="1" customWidth="1"/>
    <col min="3" max="7" width="9.140625" style="1"/>
  </cols>
  <sheetData>
    <row r="1" spans="1:2" ht="42.75" customHeight="1" x14ac:dyDescent="0.25">
      <c r="A1" s="7" t="s">
        <v>1</v>
      </c>
      <c r="B1" s="8"/>
    </row>
    <row r="2" spans="1:2" x14ac:dyDescent="0.25">
      <c r="A2" s="9"/>
      <c r="B2" s="10"/>
    </row>
    <row r="3" spans="1:2" ht="111.75" customHeight="1" x14ac:dyDescent="0.25">
      <c r="A3" s="11" t="s">
        <v>3</v>
      </c>
      <c r="B3" s="12"/>
    </row>
    <row r="4" spans="1:2" x14ac:dyDescent="0.25">
      <c r="A4" s="3"/>
      <c r="B4" s="4"/>
    </row>
    <row r="5" spans="1:2" x14ac:dyDescent="0.25">
      <c r="A5" s="5" t="s">
        <v>0</v>
      </c>
      <c r="B5" s="6" t="s">
        <v>2</v>
      </c>
    </row>
    <row r="6" spans="1:2" x14ac:dyDescent="0.25">
      <c r="A6" s="2">
        <v>1</v>
      </c>
      <c r="B6" s="2" t="str">
        <f>"00003979"</f>
        <v>00003979</v>
      </c>
    </row>
    <row r="7" spans="1:2" x14ac:dyDescent="0.25">
      <c r="A7" s="2">
        <v>2</v>
      </c>
      <c r="B7" s="2" t="str">
        <f>"00012044"</f>
        <v>00012044</v>
      </c>
    </row>
    <row r="8" spans="1:2" x14ac:dyDescent="0.25">
      <c r="A8" s="2">
        <v>3</v>
      </c>
      <c r="B8" s="2" t="str">
        <f>"00012840"</f>
        <v>00012840</v>
      </c>
    </row>
    <row r="9" spans="1:2" x14ac:dyDescent="0.25">
      <c r="A9" s="2">
        <v>4</v>
      </c>
      <c r="B9" s="2" t="str">
        <f>"00012984"</f>
        <v>00012984</v>
      </c>
    </row>
    <row r="10" spans="1:2" x14ac:dyDescent="0.25">
      <c r="A10" s="2">
        <v>5</v>
      </c>
      <c r="B10" s="2" t="str">
        <f>"00021231"</f>
        <v>00021231</v>
      </c>
    </row>
    <row r="11" spans="1:2" x14ac:dyDescent="0.25">
      <c r="A11" s="2">
        <v>6</v>
      </c>
      <c r="B11" s="2" t="str">
        <f>"00022444"</f>
        <v>00022444</v>
      </c>
    </row>
    <row r="12" spans="1:2" x14ac:dyDescent="0.25">
      <c r="A12" s="2">
        <v>7</v>
      </c>
      <c r="B12" s="2" t="str">
        <f>"00068089"</f>
        <v>00068089</v>
      </c>
    </row>
    <row r="13" spans="1:2" x14ac:dyDescent="0.25">
      <c r="A13" s="2">
        <v>8</v>
      </c>
      <c r="B13" s="2" t="str">
        <f>"00111632"</f>
        <v>00111632</v>
      </c>
    </row>
    <row r="14" spans="1:2" x14ac:dyDescent="0.25">
      <c r="A14" s="2">
        <v>9</v>
      </c>
      <c r="B14" s="2" t="str">
        <f>"00128068"</f>
        <v>00128068</v>
      </c>
    </row>
    <row r="15" spans="1:2" x14ac:dyDescent="0.25">
      <c r="A15" s="2">
        <v>10</v>
      </c>
      <c r="B15" s="2" t="str">
        <f>"00147721"</f>
        <v>00147721</v>
      </c>
    </row>
    <row r="16" spans="1:2" x14ac:dyDescent="0.25">
      <c r="A16" s="2">
        <v>11</v>
      </c>
      <c r="B16" s="2" t="str">
        <f>"00148677"</f>
        <v>00148677</v>
      </c>
    </row>
    <row r="17" spans="1:2" x14ac:dyDescent="0.25">
      <c r="A17" s="2">
        <v>12</v>
      </c>
      <c r="B17" s="2" t="str">
        <f>"00148712"</f>
        <v>00148712</v>
      </c>
    </row>
    <row r="18" spans="1:2" x14ac:dyDescent="0.25">
      <c r="A18" s="2">
        <v>13</v>
      </c>
      <c r="B18" s="2" t="str">
        <f>"00150603"</f>
        <v>00150603</v>
      </c>
    </row>
    <row r="19" spans="1:2" x14ac:dyDescent="0.25">
      <c r="A19" s="2">
        <v>14</v>
      </c>
      <c r="B19" s="2" t="str">
        <f>"00151160"</f>
        <v>00151160</v>
      </c>
    </row>
    <row r="20" spans="1:2" x14ac:dyDescent="0.25">
      <c r="A20" s="2">
        <v>15</v>
      </c>
      <c r="B20" s="2" t="str">
        <f>"00151693"</f>
        <v>00151693</v>
      </c>
    </row>
    <row r="21" spans="1:2" x14ac:dyDescent="0.25">
      <c r="A21" s="2">
        <v>16</v>
      </c>
      <c r="B21" s="2" t="str">
        <f>"00154154"</f>
        <v>00154154</v>
      </c>
    </row>
    <row r="22" spans="1:2" x14ac:dyDescent="0.25">
      <c r="A22" s="2">
        <v>17</v>
      </c>
      <c r="B22" s="2" t="str">
        <f>"00154340"</f>
        <v>00154340</v>
      </c>
    </row>
    <row r="23" spans="1:2" x14ac:dyDescent="0.25">
      <c r="A23" s="2">
        <v>18</v>
      </c>
      <c r="B23" s="2" t="str">
        <f>"00155581"</f>
        <v>00155581</v>
      </c>
    </row>
    <row r="24" spans="1:2" x14ac:dyDescent="0.25">
      <c r="A24" s="2">
        <v>19</v>
      </c>
      <c r="B24" s="2" t="str">
        <f>"00173684"</f>
        <v>00173684</v>
      </c>
    </row>
    <row r="25" spans="1:2" x14ac:dyDescent="0.25">
      <c r="A25" s="2">
        <v>20</v>
      </c>
      <c r="B25" s="2" t="str">
        <f>"00185705"</f>
        <v>00185705</v>
      </c>
    </row>
    <row r="26" spans="1:2" x14ac:dyDescent="0.25">
      <c r="A26" s="2">
        <v>21</v>
      </c>
      <c r="B26" s="2" t="str">
        <f>"00192116"</f>
        <v>00192116</v>
      </c>
    </row>
    <row r="27" spans="1:2" x14ac:dyDescent="0.25">
      <c r="A27" s="2">
        <v>22</v>
      </c>
      <c r="B27" s="2" t="str">
        <f>"00193879"</f>
        <v>00193879</v>
      </c>
    </row>
    <row r="28" spans="1:2" x14ac:dyDescent="0.25">
      <c r="A28" s="2">
        <v>23</v>
      </c>
      <c r="B28" s="2" t="str">
        <f>"00195592"</f>
        <v>00195592</v>
      </c>
    </row>
    <row r="29" spans="1:2" x14ac:dyDescent="0.25">
      <c r="A29" s="2">
        <v>24</v>
      </c>
      <c r="B29" s="2" t="str">
        <f>"00195652"</f>
        <v>00195652</v>
      </c>
    </row>
    <row r="30" spans="1:2" x14ac:dyDescent="0.25">
      <c r="A30" s="2">
        <v>25</v>
      </c>
      <c r="B30" s="2" t="str">
        <f>"00201588"</f>
        <v>00201588</v>
      </c>
    </row>
    <row r="31" spans="1:2" x14ac:dyDescent="0.25">
      <c r="A31" s="2">
        <v>26</v>
      </c>
      <c r="B31" s="2" t="str">
        <f>"00210543"</f>
        <v>00210543</v>
      </c>
    </row>
    <row r="32" spans="1:2" x14ac:dyDescent="0.25">
      <c r="A32" s="2">
        <v>27</v>
      </c>
      <c r="B32" s="2" t="str">
        <f>"00216116"</f>
        <v>00216116</v>
      </c>
    </row>
    <row r="33" spans="1:2" x14ac:dyDescent="0.25">
      <c r="A33" s="2">
        <v>28</v>
      </c>
      <c r="B33" s="2" t="str">
        <f>"00225550"</f>
        <v>00225550</v>
      </c>
    </row>
    <row r="34" spans="1:2" x14ac:dyDescent="0.25">
      <c r="A34" s="2">
        <v>29</v>
      </c>
      <c r="B34" s="2" t="str">
        <f>"00228607"</f>
        <v>00228607</v>
      </c>
    </row>
    <row r="35" spans="1:2" x14ac:dyDescent="0.25">
      <c r="A35" s="2">
        <v>30</v>
      </c>
      <c r="B35" s="2" t="str">
        <f>"00231991"</f>
        <v>00231991</v>
      </c>
    </row>
    <row r="36" spans="1:2" x14ac:dyDescent="0.25">
      <c r="A36" s="2">
        <v>31</v>
      </c>
      <c r="B36" s="2" t="str">
        <f>"00234701"</f>
        <v>00234701</v>
      </c>
    </row>
    <row r="37" spans="1:2" x14ac:dyDescent="0.25">
      <c r="A37" s="2">
        <v>32</v>
      </c>
      <c r="B37" s="2" t="str">
        <f>"00242389"</f>
        <v>00242389</v>
      </c>
    </row>
    <row r="38" spans="1:2" x14ac:dyDescent="0.25">
      <c r="A38" s="2">
        <v>33</v>
      </c>
      <c r="B38" s="2" t="str">
        <f>"00247005"</f>
        <v>00247005</v>
      </c>
    </row>
    <row r="39" spans="1:2" x14ac:dyDescent="0.25">
      <c r="A39" s="2">
        <v>34</v>
      </c>
      <c r="B39" s="2" t="str">
        <f>"00274225"</f>
        <v>00274225</v>
      </c>
    </row>
    <row r="40" spans="1:2" x14ac:dyDescent="0.25">
      <c r="A40" s="2">
        <v>35</v>
      </c>
      <c r="B40" s="2" t="str">
        <f>"00276852"</f>
        <v>00276852</v>
      </c>
    </row>
    <row r="41" spans="1:2" x14ac:dyDescent="0.25">
      <c r="A41" s="2">
        <v>36</v>
      </c>
      <c r="B41" s="2" t="str">
        <f>"00295472"</f>
        <v>00295472</v>
      </c>
    </row>
    <row r="42" spans="1:2" x14ac:dyDescent="0.25">
      <c r="A42" s="2">
        <v>37</v>
      </c>
      <c r="B42" s="2" t="str">
        <f>"00323872"</f>
        <v>00323872</v>
      </c>
    </row>
    <row r="43" spans="1:2" x14ac:dyDescent="0.25">
      <c r="A43" s="2">
        <v>38</v>
      </c>
      <c r="B43" s="2" t="str">
        <f>"00325798"</f>
        <v>00325798</v>
      </c>
    </row>
    <row r="44" spans="1:2" x14ac:dyDescent="0.25">
      <c r="A44" s="2">
        <v>39</v>
      </c>
      <c r="B44" s="2" t="str">
        <f>"00357646"</f>
        <v>00357646</v>
      </c>
    </row>
    <row r="45" spans="1:2" x14ac:dyDescent="0.25">
      <c r="A45" s="2">
        <v>40</v>
      </c>
      <c r="B45" s="2" t="str">
        <f>"00367632"</f>
        <v>00367632</v>
      </c>
    </row>
    <row r="46" spans="1:2" x14ac:dyDescent="0.25">
      <c r="A46" s="2">
        <v>41</v>
      </c>
      <c r="B46" s="2" t="str">
        <f>"00368918"</f>
        <v>00368918</v>
      </c>
    </row>
    <row r="47" spans="1:2" x14ac:dyDescent="0.25">
      <c r="A47" s="2">
        <v>42</v>
      </c>
      <c r="B47" s="2" t="str">
        <f>"00370678"</f>
        <v>00370678</v>
      </c>
    </row>
    <row r="48" spans="1:2" x14ac:dyDescent="0.25">
      <c r="A48" s="2">
        <v>43</v>
      </c>
      <c r="B48" s="2" t="str">
        <f>"00430532"</f>
        <v>00430532</v>
      </c>
    </row>
    <row r="49" spans="1:2" x14ac:dyDescent="0.25">
      <c r="A49" s="2">
        <v>44</v>
      </c>
      <c r="B49" s="2" t="str">
        <f>"00434101"</f>
        <v>00434101</v>
      </c>
    </row>
    <row r="50" spans="1:2" x14ac:dyDescent="0.25">
      <c r="A50" s="2">
        <v>45</v>
      </c>
      <c r="B50" s="2" t="str">
        <f>"00462225"</f>
        <v>00462225</v>
      </c>
    </row>
    <row r="51" spans="1:2" x14ac:dyDescent="0.25">
      <c r="A51" s="2">
        <v>46</v>
      </c>
      <c r="B51" s="2" t="str">
        <f>"00464744"</f>
        <v>00464744</v>
      </c>
    </row>
    <row r="52" spans="1:2" x14ac:dyDescent="0.25">
      <c r="A52" s="2">
        <v>47</v>
      </c>
      <c r="B52" s="2" t="str">
        <f>"00476262"</f>
        <v>00476262</v>
      </c>
    </row>
    <row r="53" spans="1:2" x14ac:dyDescent="0.25">
      <c r="A53" s="2">
        <v>48</v>
      </c>
      <c r="B53" s="2" t="str">
        <f>"00486872"</f>
        <v>00486872</v>
      </c>
    </row>
    <row r="54" spans="1:2" x14ac:dyDescent="0.25">
      <c r="A54" s="2">
        <v>49</v>
      </c>
      <c r="B54" s="2" t="str">
        <f>"00488233"</f>
        <v>00488233</v>
      </c>
    </row>
    <row r="55" spans="1:2" x14ac:dyDescent="0.25">
      <c r="A55" s="2">
        <v>50</v>
      </c>
      <c r="B55" s="2" t="str">
        <f>"00490785"</f>
        <v>00490785</v>
      </c>
    </row>
    <row r="56" spans="1:2" x14ac:dyDescent="0.25">
      <c r="A56" s="2">
        <v>51</v>
      </c>
      <c r="B56" s="2" t="str">
        <f>"00491337"</f>
        <v>00491337</v>
      </c>
    </row>
    <row r="57" spans="1:2" x14ac:dyDescent="0.25">
      <c r="A57" s="2">
        <v>52</v>
      </c>
      <c r="B57" s="2" t="str">
        <f>"00491741"</f>
        <v>00491741</v>
      </c>
    </row>
    <row r="58" spans="1:2" x14ac:dyDescent="0.25">
      <c r="A58" s="2">
        <v>53</v>
      </c>
      <c r="B58" s="2" t="str">
        <f>"00492806"</f>
        <v>00492806</v>
      </c>
    </row>
    <row r="59" spans="1:2" x14ac:dyDescent="0.25">
      <c r="A59" s="2">
        <v>54</v>
      </c>
      <c r="B59" s="2" t="str">
        <f>"00497440"</f>
        <v>00497440</v>
      </c>
    </row>
    <row r="60" spans="1:2" x14ac:dyDescent="0.25">
      <c r="A60" s="2">
        <v>55</v>
      </c>
      <c r="B60" s="2" t="str">
        <f>"00497688"</f>
        <v>00497688</v>
      </c>
    </row>
    <row r="61" spans="1:2" x14ac:dyDescent="0.25">
      <c r="A61" s="2">
        <v>56</v>
      </c>
      <c r="B61" s="2" t="str">
        <f>"00502978"</f>
        <v>00502978</v>
      </c>
    </row>
    <row r="62" spans="1:2" x14ac:dyDescent="0.25">
      <c r="A62" s="2">
        <v>57</v>
      </c>
      <c r="B62" s="2" t="str">
        <f>"00553193"</f>
        <v>00553193</v>
      </c>
    </row>
    <row r="63" spans="1:2" x14ac:dyDescent="0.25">
      <c r="A63" s="2">
        <v>58</v>
      </c>
      <c r="B63" s="2" t="str">
        <f>"00593276"</f>
        <v>00593276</v>
      </c>
    </row>
    <row r="64" spans="1:2" x14ac:dyDescent="0.25">
      <c r="A64" s="2">
        <v>59</v>
      </c>
      <c r="B64" s="2" t="str">
        <f>"00604298"</f>
        <v>00604298</v>
      </c>
    </row>
    <row r="65" spans="1:2" x14ac:dyDescent="0.25">
      <c r="A65" s="2">
        <v>60</v>
      </c>
      <c r="B65" s="2" t="str">
        <f>"00649357"</f>
        <v>00649357</v>
      </c>
    </row>
    <row r="66" spans="1:2" x14ac:dyDescent="0.25">
      <c r="A66" s="2">
        <v>61</v>
      </c>
      <c r="B66" s="2" t="str">
        <f>"00723206"</f>
        <v>00723206</v>
      </c>
    </row>
    <row r="67" spans="1:2" x14ac:dyDescent="0.25">
      <c r="A67" s="2">
        <v>62</v>
      </c>
      <c r="B67" s="2" t="str">
        <f>"00733683"</f>
        <v>00733683</v>
      </c>
    </row>
    <row r="68" spans="1:2" x14ac:dyDescent="0.25">
      <c r="A68" s="2">
        <v>63</v>
      </c>
      <c r="B68" s="2" t="str">
        <f>"00758209"</f>
        <v>00758209</v>
      </c>
    </row>
    <row r="69" spans="1:2" x14ac:dyDescent="0.25">
      <c r="A69" s="2">
        <v>64</v>
      </c>
      <c r="B69" s="2" t="str">
        <f>"00758976"</f>
        <v>00758976</v>
      </c>
    </row>
    <row r="70" spans="1:2" x14ac:dyDescent="0.25">
      <c r="A70" s="2">
        <v>65</v>
      </c>
      <c r="B70" s="2" t="str">
        <f>"00766157"</f>
        <v>00766157</v>
      </c>
    </row>
    <row r="71" spans="1:2" x14ac:dyDescent="0.25">
      <c r="A71" s="2">
        <v>66</v>
      </c>
      <c r="B71" s="2" t="str">
        <f>"00770735"</f>
        <v>00770735</v>
      </c>
    </row>
    <row r="72" spans="1:2" x14ac:dyDescent="0.25">
      <c r="A72" s="2">
        <v>67</v>
      </c>
      <c r="B72" s="2" t="str">
        <f>"00771732"</f>
        <v>00771732</v>
      </c>
    </row>
    <row r="73" spans="1:2" x14ac:dyDescent="0.25">
      <c r="A73" s="2">
        <v>68</v>
      </c>
      <c r="B73" s="2" t="str">
        <f>"00791100"</f>
        <v>00791100</v>
      </c>
    </row>
    <row r="74" spans="1:2" x14ac:dyDescent="0.25">
      <c r="A74" s="2">
        <v>69</v>
      </c>
      <c r="B74" s="2" t="str">
        <f>"00793947"</f>
        <v>00793947</v>
      </c>
    </row>
    <row r="75" spans="1:2" x14ac:dyDescent="0.25">
      <c r="A75" s="2">
        <v>70</v>
      </c>
      <c r="B75" s="2" t="str">
        <f>"00824377"</f>
        <v>00824377</v>
      </c>
    </row>
    <row r="76" spans="1:2" x14ac:dyDescent="0.25">
      <c r="A76" s="2">
        <v>71</v>
      </c>
      <c r="B76" s="2" t="str">
        <f>"00824408"</f>
        <v>00824408</v>
      </c>
    </row>
    <row r="77" spans="1:2" x14ac:dyDescent="0.25">
      <c r="A77" s="2">
        <v>72</v>
      </c>
      <c r="B77" s="2" t="str">
        <f>"00841880"</f>
        <v>00841880</v>
      </c>
    </row>
    <row r="78" spans="1:2" x14ac:dyDescent="0.25">
      <c r="A78" s="2">
        <v>73</v>
      </c>
      <c r="B78" s="2" t="str">
        <f>"00850079"</f>
        <v>00850079</v>
      </c>
    </row>
    <row r="79" spans="1:2" x14ac:dyDescent="0.25">
      <c r="A79" s="2">
        <v>74</v>
      </c>
      <c r="B79" s="2" t="str">
        <f>"00852150"</f>
        <v>00852150</v>
      </c>
    </row>
    <row r="80" spans="1:2" x14ac:dyDescent="0.25">
      <c r="A80" s="2">
        <v>75</v>
      </c>
      <c r="B80" s="2" t="str">
        <f>"00874970"</f>
        <v>00874970</v>
      </c>
    </row>
    <row r="81" spans="1:2" x14ac:dyDescent="0.25">
      <c r="A81" s="2">
        <v>76</v>
      </c>
      <c r="B81" s="2" t="str">
        <f>"00877015"</f>
        <v>00877015</v>
      </c>
    </row>
    <row r="82" spans="1:2" x14ac:dyDescent="0.25">
      <c r="A82" s="2">
        <v>77</v>
      </c>
      <c r="B82" s="2" t="str">
        <f>"200712000458"</f>
        <v>200712000458</v>
      </c>
    </row>
    <row r="83" spans="1:2" x14ac:dyDescent="0.25">
      <c r="A83" s="2">
        <v>78</v>
      </c>
      <c r="B83" s="2" t="str">
        <f>"200712002990"</f>
        <v>200712002990</v>
      </c>
    </row>
    <row r="84" spans="1:2" x14ac:dyDescent="0.25">
      <c r="A84" s="2">
        <v>79</v>
      </c>
      <c r="B84" s="2" t="str">
        <f>"200712005591"</f>
        <v>200712005591</v>
      </c>
    </row>
    <row r="85" spans="1:2" x14ac:dyDescent="0.25">
      <c r="A85" s="2">
        <v>80</v>
      </c>
      <c r="B85" s="2" t="str">
        <f>"200712005621"</f>
        <v>200712005621</v>
      </c>
    </row>
    <row r="86" spans="1:2" x14ac:dyDescent="0.25">
      <c r="A86" s="2">
        <v>81</v>
      </c>
      <c r="B86" s="2" t="str">
        <f>"200712005994"</f>
        <v>200712005994</v>
      </c>
    </row>
    <row r="87" spans="1:2" x14ac:dyDescent="0.25">
      <c r="A87" s="2">
        <v>82</v>
      </c>
      <c r="B87" s="2" t="str">
        <f>"200712006193"</f>
        <v>200712006193</v>
      </c>
    </row>
    <row r="88" spans="1:2" x14ac:dyDescent="0.25">
      <c r="A88" s="2">
        <v>83</v>
      </c>
      <c r="B88" s="2" t="str">
        <f>"200801001288"</f>
        <v>200801001288</v>
      </c>
    </row>
    <row r="89" spans="1:2" x14ac:dyDescent="0.25">
      <c r="A89" s="2">
        <v>84</v>
      </c>
      <c r="B89" s="2" t="str">
        <f>"200801002294"</f>
        <v>200801002294</v>
      </c>
    </row>
    <row r="90" spans="1:2" x14ac:dyDescent="0.25">
      <c r="A90" s="2">
        <v>85</v>
      </c>
      <c r="B90" s="2" t="str">
        <f>"200801004265"</f>
        <v>200801004265</v>
      </c>
    </row>
    <row r="91" spans="1:2" x14ac:dyDescent="0.25">
      <c r="A91" s="2">
        <v>86</v>
      </c>
      <c r="B91" s="2" t="str">
        <f>"200801004363"</f>
        <v>200801004363</v>
      </c>
    </row>
    <row r="92" spans="1:2" x14ac:dyDescent="0.25">
      <c r="A92" s="2">
        <v>87</v>
      </c>
      <c r="B92" s="2" t="str">
        <f>"200801004786"</f>
        <v>200801004786</v>
      </c>
    </row>
    <row r="93" spans="1:2" x14ac:dyDescent="0.25">
      <c r="A93" s="2">
        <v>88</v>
      </c>
      <c r="B93" s="2" t="str">
        <f>"200802000633"</f>
        <v>200802000633</v>
      </c>
    </row>
    <row r="94" spans="1:2" x14ac:dyDescent="0.25">
      <c r="A94" s="2">
        <v>89</v>
      </c>
      <c r="B94" s="2" t="str">
        <f>"200802003138"</f>
        <v>200802003138</v>
      </c>
    </row>
    <row r="95" spans="1:2" x14ac:dyDescent="0.25">
      <c r="A95" s="2">
        <v>90</v>
      </c>
      <c r="B95" s="2" t="str">
        <f>"200802007867"</f>
        <v>200802007867</v>
      </c>
    </row>
    <row r="96" spans="1:2" x14ac:dyDescent="0.25">
      <c r="A96" s="2">
        <v>91</v>
      </c>
      <c r="B96" s="2" t="str">
        <f>"200802008868"</f>
        <v>200802008868</v>
      </c>
    </row>
    <row r="97" spans="1:2" x14ac:dyDescent="0.25">
      <c r="A97" s="2">
        <v>92</v>
      </c>
      <c r="B97" s="2" t="str">
        <f>"200802011455"</f>
        <v>200802011455</v>
      </c>
    </row>
    <row r="98" spans="1:2" x14ac:dyDescent="0.25">
      <c r="A98" s="2">
        <v>93</v>
      </c>
      <c r="B98" s="2" t="str">
        <f>"200802012065"</f>
        <v>200802012065</v>
      </c>
    </row>
    <row r="99" spans="1:2" x14ac:dyDescent="0.25">
      <c r="A99" s="2">
        <v>94</v>
      </c>
      <c r="B99" s="2" t="str">
        <f>"200803000673"</f>
        <v>200803000673</v>
      </c>
    </row>
    <row r="100" spans="1:2" x14ac:dyDescent="0.25">
      <c r="A100" s="2">
        <v>95</v>
      </c>
      <c r="B100" s="2" t="str">
        <f>"200805001129"</f>
        <v>200805001129</v>
      </c>
    </row>
    <row r="101" spans="1:2" x14ac:dyDescent="0.25">
      <c r="A101" s="2">
        <v>96</v>
      </c>
      <c r="B101" s="2" t="str">
        <f>"200805001410"</f>
        <v>200805001410</v>
      </c>
    </row>
    <row r="102" spans="1:2" x14ac:dyDescent="0.25">
      <c r="A102" s="2">
        <v>97</v>
      </c>
      <c r="B102" s="2" t="str">
        <f>"200809000588"</f>
        <v>200809000588</v>
      </c>
    </row>
    <row r="103" spans="1:2" x14ac:dyDescent="0.25">
      <c r="A103" s="2">
        <v>98</v>
      </c>
      <c r="B103" s="2" t="str">
        <f>"200903000743"</f>
        <v>200903000743</v>
      </c>
    </row>
    <row r="104" spans="1:2" x14ac:dyDescent="0.25">
      <c r="A104" s="2">
        <v>99</v>
      </c>
      <c r="B104" s="2" t="str">
        <f>"200905000197"</f>
        <v>200905000197</v>
      </c>
    </row>
    <row r="105" spans="1:2" x14ac:dyDescent="0.25">
      <c r="A105" s="2">
        <v>100</v>
      </c>
      <c r="B105" s="2" t="str">
        <f>"200909000237"</f>
        <v>200909000237</v>
      </c>
    </row>
    <row r="106" spans="1:2" x14ac:dyDescent="0.25">
      <c r="A106" s="2">
        <v>101</v>
      </c>
      <c r="B106" s="2" t="str">
        <f>"200912000073"</f>
        <v>200912000073</v>
      </c>
    </row>
    <row r="107" spans="1:2" x14ac:dyDescent="0.25">
      <c r="A107" s="2">
        <v>102</v>
      </c>
      <c r="B107" s="2" t="str">
        <f>"201011000169"</f>
        <v>201011000169</v>
      </c>
    </row>
    <row r="108" spans="1:2" x14ac:dyDescent="0.25">
      <c r="A108" s="2">
        <v>103</v>
      </c>
      <c r="B108" s="2" t="str">
        <f>"201012000166"</f>
        <v>201012000166</v>
      </c>
    </row>
    <row r="109" spans="1:2" x14ac:dyDescent="0.25">
      <c r="A109" s="2">
        <v>104</v>
      </c>
      <c r="B109" s="2" t="str">
        <f>"201304002198"</f>
        <v>201304002198</v>
      </c>
    </row>
    <row r="110" spans="1:2" x14ac:dyDescent="0.25">
      <c r="A110" s="2">
        <v>105</v>
      </c>
      <c r="B110" s="2" t="str">
        <f>"201401000466"</f>
        <v>201401000466</v>
      </c>
    </row>
    <row r="111" spans="1:2" x14ac:dyDescent="0.25">
      <c r="A111" s="2">
        <v>106</v>
      </c>
      <c r="B111" s="2" t="str">
        <f>"201402001015"</f>
        <v>201402001015</v>
      </c>
    </row>
    <row r="112" spans="1:2" x14ac:dyDescent="0.25">
      <c r="A112" s="2">
        <v>107</v>
      </c>
      <c r="B112" s="2" t="str">
        <f>"201402002180"</f>
        <v>201402002180</v>
      </c>
    </row>
    <row r="113" spans="1:2" x14ac:dyDescent="0.25">
      <c r="A113" s="2">
        <v>108</v>
      </c>
      <c r="B113" s="2" t="str">
        <f>"201402003209"</f>
        <v>201402003209</v>
      </c>
    </row>
    <row r="114" spans="1:2" x14ac:dyDescent="0.25">
      <c r="A114" s="2">
        <v>109</v>
      </c>
      <c r="B114" s="2" t="str">
        <f>"201402005982"</f>
        <v>201402005982</v>
      </c>
    </row>
    <row r="115" spans="1:2" x14ac:dyDescent="0.25">
      <c r="A115" s="2">
        <v>110</v>
      </c>
      <c r="B115" s="2" t="str">
        <f>"201402006024"</f>
        <v>201402006024</v>
      </c>
    </row>
    <row r="116" spans="1:2" x14ac:dyDescent="0.25">
      <c r="A116" s="2">
        <v>111</v>
      </c>
      <c r="B116" s="2" t="str">
        <f>"201402006922"</f>
        <v>201402006922</v>
      </c>
    </row>
    <row r="117" spans="1:2" x14ac:dyDescent="0.25">
      <c r="A117" s="2">
        <v>112</v>
      </c>
      <c r="B117" s="2" t="str">
        <f>"201402007970"</f>
        <v>201402007970</v>
      </c>
    </row>
    <row r="118" spans="1:2" x14ac:dyDescent="0.25">
      <c r="A118" s="2">
        <v>113</v>
      </c>
      <c r="B118" s="2" t="str">
        <f>"201404000049"</f>
        <v>201404000049</v>
      </c>
    </row>
    <row r="119" spans="1:2" x14ac:dyDescent="0.25">
      <c r="A119" s="2">
        <v>114</v>
      </c>
      <c r="B119" s="2" t="str">
        <f>"201405000711"</f>
        <v>201405000711</v>
      </c>
    </row>
    <row r="120" spans="1:2" x14ac:dyDescent="0.25">
      <c r="A120" s="2">
        <v>115</v>
      </c>
      <c r="B120" s="2" t="str">
        <f>"201405000986"</f>
        <v>201405000986</v>
      </c>
    </row>
    <row r="121" spans="1:2" x14ac:dyDescent="0.25">
      <c r="A121" s="2">
        <v>116</v>
      </c>
      <c r="B121" s="2" t="str">
        <f>"201405002185"</f>
        <v>201405002185</v>
      </c>
    </row>
    <row r="122" spans="1:2" x14ac:dyDescent="0.25">
      <c r="A122" s="2">
        <v>117</v>
      </c>
      <c r="B122" s="2" t="str">
        <f>"201406000512"</f>
        <v>201406000512</v>
      </c>
    </row>
    <row r="123" spans="1:2" x14ac:dyDescent="0.25">
      <c r="A123" s="2">
        <v>118</v>
      </c>
      <c r="B123" s="2" t="str">
        <f>"201406001374"</f>
        <v>201406001374</v>
      </c>
    </row>
    <row r="124" spans="1:2" x14ac:dyDescent="0.25">
      <c r="A124" s="2">
        <v>119</v>
      </c>
      <c r="B124" s="2" t="str">
        <f>"201406001388"</f>
        <v>201406001388</v>
      </c>
    </row>
    <row r="125" spans="1:2" x14ac:dyDescent="0.25">
      <c r="A125" s="2">
        <v>120</v>
      </c>
      <c r="B125" s="2" t="str">
        <f>"201406001672"</f>
        <v>201406001672</v>
      </c>
    </row>
    <row r="126" spans="1:2" x14ac:dyDescent="0.25">
      <c r="A126" s="2">
        <v>121</v>
      </c>
      <c r="B126" s="2" t="str">
        <f>"201406001744"</f>
        <v>201406001744</v>
      </c>
    </row>
    <row r="127" spans="1:2" x14ac:dyDescent="0.25">
      <c r="A127" s="2">
        <v>122</v>
      </c>
      <c r="B127" s="2" t="str">
        <f>"201406002058"</f>
        <v>201406002058</v>
      </c>
    </row>
    <row r="128" spans="1:2" x14ac:dyDescent="0.25">
      <c r="A128" s="2">
        <v>123</v>
      </c>
      <c r="B128" s="2" t="str">
        <f>"201406002303"</f>
        <v>201406002303</v>
      </c>
    </row>
    <row r="129" spans="1:2" x14ac:dyDescent="0.25">
      <c r="A129" s="2">
        <v>124</v>
      </c>
      <c r="B129" s="2" t="str">
        <f>"201406004346"</f>
        <v>201406004346</v>
      </c>
    </row>
    <row r="130" spans="1:2" x14ac:dyDescent="0.25">
      <c r="A130" s="2">
        <v>125</v>
      </c>
      <c r="B130" s="2" t="str">
        <f>"201406007426"</f>
        <v>201406007426</v>
      </c>
    </row>
    <row r="131" spans="1:2" x14ac:dyDescent="0.25">
      <c r="A131" s="2">
        <v>126</v>
      </c>
      <c r="B131" s="2" t="str">
        <f>"201406007740"</f>
        <v>201406007740</v>
      </c>
    </row>
    <row r="132" spans="1:2" x14ac:dyDescent="0.25">
      <c r="A132" s="2">
        <v>127</v>
      </c>
      <c r="B132" s="2" t="str">
        <f>"201406008794"</f>
        <v>201406008794</v>
      </c>
    </row>
    <row r="133" spans="1:2" x14ac:dyDescent="0.25">
      <c r="A133" s="2">
        <v>128</v>
      </c>
      <c r="B133" s="2" t="str">
        <f>"201406009759"</f>
        <v>201406009759</v>
      </c>
    </row>
    <row r="134" spans="1:2" x14ac:dyDescent="0.25">
      <c r="A134" s="2">
        <v>129</v>
      </c>
      <c r="B134" s="2" t="str">
        <f>"201406009790"</f>
        <v>201406009790</v>
      </c>
    </row>
    <row r="135" spans="1:2" x14ac:dyDescent="0.25">
      <c r="A135" s="2">
        <v>130</v>
      </c>
      <c r="B135" s="2" t="str">
        <f>"201406009887"</f>
        <v>201406009887</v>
      </c>
    </row>
    <row r="136" spans="1:2" x14ac:dyDescent="0.25">
      <c r="A136" s="2">
        <v>131</v>
      </c>
      <c r="B136" s="2" t="str">
        <f>"201406010202"</f>
        <v>201406010202</v>
      </c>
    </row>
    <row r="137" spans="1:2" x14ac:dyDescent="0.25">
      <c r="A137" s="2">
        <v>132</v>
      </c>
      <c r="B137" s="2" t="str">
        <f>"201406011374"</f>
        <v>201406011374</v>
      </c>
    </row>
    <row r="138" spans="1:2" x14ac:dyDescent="0.25">
      <c r="A138" s="2">
        <v>133</v>
      </c>
      <c r="B138" s="2" t="str">
        <f>"201406012041"</f>
        <v>201406012041</v>
      </c>
    </row>
    <row r="139" spans="1:2" x14ac:dyDescent="0.25">
      <c r="A139" s="2">
        <v>134</v>
      </c>
      <c r="B139" s="2" t="str">
        <f>"201406012047"</f>
        <v>201406012047</v>
      </c>
    </row>
    <row r="140" spans="1:2" x14ac:dyDescent="0.25">
      <c r="A140" s="2">
        <v>135</v>
      </c>
      <c r="B140" s="2" t="str">
        <f>"201406012846"</f>
        <v>201406012846</v>
      </c>
    </row>
    <row r="141" spans="1:2" x14ac:dyDescent="0.25">
      <c r="A141" s="2">
        <v>136</v>
      </c>
      <c r="B141" s="2" t="str">
        <f>"201406013405"</f>
        <v>201406013405</v>
      </c>
    </row>
    <row r="142" spans="1:2" x14ac:dyDescent="0.25">
      <c r="A142" s="2">
        <v>137</v>
      </c>
      <c r="B142" s="2" t="str">
        <f>"201406014163"</f>
        <v>201406014163</v>
      </c>
    </row>
    <row r="143" spans="1:2" x14ac:dyDescent="0.25">
      <c r="A143" s="2">
        <v>138</v>
      </c>
      <c r="B143" s="2" t="str">
        <f>"201406014429"</f>
        <v>201406014429</v>
      </c>
    </row>
    <row r="144" spans="1:2" x14ac:dyDescent="0.25">
      <c r="A144" s="2">
        <v>139</v>
      </c>
      <c r="B144" s="2" t="str">
        <f>"201406014578"</f>
        <v>201406014578</v>
      </c>
    </row>
    <row r="145" spans="1:2" x14ac:dyDescent="0.25">
      <c r="A145" s="2">
        <v>140</v>
      </c>
      <c r="B145" s="2" t="str">
        <f>"201406015433"</f>
        <v>201406015433</v>
      </c>
    </row>
    <row r="146" spans="1:2" x14ac:dyDescent="0.25">
      <c r="A146" s="2">
        <v>141</v>
      </c>
      <c r="B146" s="2" t="str">
        <f>"201406017351"</f>
        <v>201406017351</v>
      </c>
    </row>
    <row r="147" spans="1:2" x14ac:dyDescent="0.25">
      <c r="A147" s="2">
        <v>142</v>
      </c>
      <c r="B147" s="2" t="str">
        <f>"201406017961"</f>
        <v>201406017961</v>
      </c>
    </row>
    <row r="148" spans="1:2" x14ac:dyDescent="0.25">
      <c r="A148" s="2">
        <v>143</v>
      </c>
      <c r="B148" s="2" t="str">
        <f>"201409003717"</f>
        <v>201409003717</v>
      </c>
    </row>
    <row r="149" spans="1:2" x14ac:dyDescent="0.25">
      <c r="A149" s="2">
        <v>144</v>
      </c>
      <c r="B149" s="2" t="str">
        <f>"201410008500"</f>
        <v>201410008500</v>
      </c>
    </row>
    <row r="150" spans="1:2" x14ac:dyDescent="0.25">
      <c r="A150" s="2">
        <v>145</v>
      </c>
      <c r="B150" s="2" t="str">
        <f>"201410008641"</f>
        <v>201410008641</v>
      </c>
    </row>
    <row r="151" spans="1:2" x14ac:dyDescent="0.25">
      <c r="A151" s="2">
        <v>146</v>
      </c>
      <c r="B151" s="2" t="str">
        <f>"201411000657"</f>
        <v>201411000657</v>
      </c>
    </row>
    <row r="152" spans="1:2" x14ac:dyDescent="0.25">
      <c r="A152" s="2">
        <v>147</v>
      </c>
      <c r="B152" s="2" t="str">
        <f>"201411000790"</f>
        <v>201411000790</v>
      </c>
    </row>
    <row r="153" spans="1:2" x14ac:dyDescent="0.25">
      <c r="A153" s="2">
        <v>148</v>
      </c>
      <c r="B153" s="2" t="str">
        <f>"201411001254"</f>
        <v>201411001254</v>
      </c>
    </row>
    <row r="154" spans="1:2" x14ac:dyDescent="0.25">
      <c r="A154" s="2">
        <v>149</v>
      </c>
      <c r="B154" s="2" t="str">
        <f>"201411002230"</f>
        <v>201411002230</v>
      </c>
    </row>
    <row r="155" spans="1:2" x14ac:dyDescent="0.25">
      <c r="A155" s="2">
        <v>150</v>
      </c>
      <c r="B155" s="2" t="str">
        <f>"201411002390"</f>
        <v>201411002390</v>
      </c>
    </row>
    <row r="156" spans="1:2" x14ac:dyDescent="0.25">
      <c r="A156" s="2">
        <v>151</v>
      </c>
      <c r="B156" s="2" t="str">
        <f>"201412000152"</f>
        <v>201412000152</v>
      </c>
    </row>
    <row r="157" spans="1:2" x14ac:dyDescent="0.25">
      <c r="A157" s="2">
        <v>152</v>
      </c>
      <c r="B157" s="2" t="str">
        <f>"201412000674"</f>
        <v>201412000674</v>
      </c>
    </row>
    <row r="158" spans="1:2" x14ac:dyDescent="0.25">
      <c r="A158" s="2">
        <v>153</v>
      </c>
      <c r="B158" s="2" t="str">
        <f>"201412001322"</f>
        <v>201412001322</v>
      </c>
    </row>
    <row r="159" spans="1:2" x14ac:dyDescent="0.25">
      <c r="A159" s="2">
        <v>154</v>
      </c>
      <c r="B159" s="2" t="str">
        <f>"201412004193"</f>
        <v>201412004193</v>
      </c>
    </row>
    <row r="160" spans="1:2" x14ac:dyDescent="0.25">
      <c r="A160" s="2">
        <v>155</v>
      </c>
      <c r="B160" s="2" t="str">
        <f>"201412004682"</f>
        <v>201412004682</v>
      </c>
    </row>
    <row r="161" spans="1:2" x14ac:dyDescent="0.25">
      <c r="A161" s="2">
        <v>156</v>
      </c>
      <c r="B161" s="2" t="str">
        <f>"201412005540"</f>
        <v>201412005540</v>
      </c>
    </row>
    <row r="162" spans="1:2" x14ac:dyDescent="0.25">
      <c r="A162" s="2">
        <v>157</v>
      </c>
      <c r="B162" s="2" t="str">
        <f>"201504001872"</f>
        <v>201504001872</v>
      </c>
    </row>
    <row r="163" spans="1:2" x14ac:dyDescent="0.25">
      <c r="A163" s="2">
        <v>158</v>
      </c>
      <c r="B163" s="2" t="str">
        <f>"201511017765"</f>
        <v>201511017765</v>
      </c>
    </row>
    <row r="164" spans="1:2" x14ac:dyDescent="0.25">
      <c r="A164" s="2">
        <v>159</v>
      </c>
      <c r="B164" s="2" t="str">
        <f>"201511019708"</f>
        <v>201511019708</v>
      </c>
    </row>
    <row r="165" spans="1:2" x14ac:dyDescent="0.25">
      <c r="A165" s="2">
        <v>160</v>
      </c>
      <c r="B165" s="2" t="str">
        <f>"201511023232"</f>
        <v>201511023232</v>
      </c>
    </row>
    <row r="166" spans="1:2" x14ac:dyDescent="0.25">
      <c r="A166" s="2">
        <v>161</v>
      </c>
      <c r="B166" s="2" t="str">
        <f>"201511026567"</f>
        <v>201511026567</v>
      </c>
    </row>
    <row r="167" spans="1:2" x14ac:dyDescent="0.25">
      <c r="A167" s="2">
        <v>162</v>
      </c>
      <c r="B167" s="2" t="str">
        <f>"201511030385"</f>
        <v>201511030385</v>
      </c>
    </row>
    <row r="168" spans="1:2" x14ac:dyDescent="0.25">
      <c r="A168" s="2">
        <v>163</v>
      </c>
      <c r="B168" s="2" t="str">
        <f>"201511032728"</f>
        <v>201511032728</v>
      </c>
    </row>
    <row r="169" spans="1:2" x14ac:dyDescent="0.25">
      <c r="A169" s="2">
        <v>164</v>
      </c>
      <c r="B169" s="2" t="str">
        <f>"201511041857"</f>
        <v>201511041857</v>
      </c>
    </row>
    <row r="170" spans="1:2" x14ac:dyDescent="0.25">
      <c r="A170" s="2">
        <v>165</v>
      </c>
      <c r="B170" s="2" t="str">
        <f>"201511042791"</f>
        <v>201511042791</v>
      </c>
    </row>
    <row r="171" spans="1:2" x14ac:dyDescent="0.25">
      <c r="A171" s="2">
        <v>166</v>
      </c>
      <c r="B171" s="2" t="str">
        <f>"201511042996"</f>
        <v>201511042996</v>
      </c>
    </row>
    <row r="172" spans="1:2" x14ac:dyDescent="0.25">
      <c r="A172" s="2">
        <v>167</v>
      </c>
      <c r="B172" s="2" t="str">
        <f>"201512003155"</f>
        <v>201512003155</v>
      </c>
    </row>
    <row r="173" spans="1:2" x14ac:dyDescent="0.25">
      <c r="A173" s="2">
        <v>168</v>
      </c>
      <c r="B173" s="2" t="str">
        <f>"201604002449"</f>
        <v>201604002449</v>
      </c>
    </row>
    <row r="174" spans="1:2" x14ac:dyDescent="0.25">
      <c r="A174" s="2">
        <v>169</v>
      </c>
      <c r="B174" s="2" t="str">
        <f>"201604004471"</f>
        <v>201604004471</v>
      </c>
    </row>
    <row r="175" spans="1:2" x14ac:dyDescent="0.25">
      <c r="A175" s="2">
        <v>170</v>
      </c>
      <c r="B175" s="2" t="str">
        <f>"201604005954"</f>
        <v>201604005954</v>
      </c>
    </row>
    <row r="176" spans="1:2" x14ac:dyDescent="0.25">
      <c r="A176" s="2">
        <v>171</v>
      </c>
      <c r="B176" s="2" t="str">
        <f>"201604005962"</f>
        <v>201604005962</v>
      </c>
    </row>
  </sheetData>
  <sortState ref="A6:B176">
    <sortCondition ref="B6:B176"/>
  </sortState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Mixahl</dc:creator>
  <cp:lastModifiedBy>Parsakis Aggelos</cp:lastModifiedBy>
  <cp:lastPrinted>2021-12-03T09:03:24Z</cp:lastPrinted>
  <dcterms:created xsi:type="dcterms:W3CDTF">2015-06-05T18:19:34Z</dcterms:created>
  <dcterms:modified xsi:type="dcterms:W3CDTF">2023-03-27T06:54:40Z</dcterms:modified>
</cp:coreProperties>
</file>