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4" i="1" l="1"/>
  <c r="B247" i="1"/>
  <c r="B153" i="1"/>
  <c r="B158" i="1"/>
  <c r="B20" i="1"/>
  <c r="B199" i="1"/>
  <c r="B41" i="1"/>
  <c r="B298" i="1"/>
  <c r="B33" i="1"/>
  <c r="B137" i="1"/>
  <c r="B241" i="1"/>
  <c r="B125" i="1"/>
  <c r="B121" i="1"/>
  <c r="B246" i="1"/>
  <c r="B9" i="1"/>
  <c r="B143" i="1"/>
  <c r="B131" i="1"/>
  <c r="B38" i="1"/>
  <c r="B218" i="1"/>
  <c r="B191" i="1"/>
  <c r="B300" i="1"/>
  <c r="B98" i="1"/>
  <c r="B226" i="1"/>
  <c r="B215" i="1"/>
  <c r="B154" i="1"/>
  <c r="B224" i="1"/>
  <c r="B219" i="1"/>
  <c r="B200" i="1"/>
  <c r="B299" i="1"/>
  <c r="B238" i="1"/>
  <c r="B53" i="1"/>
  <c r="B96" i="1"/>
  <c r="B149" i="1"/>
  <c r="B150" i="1"/>
  <c r="B128" i="1"/>
  <c r="B106" i="1"/>
  <c r="B181" i="1"/>
  <c r="B263" i="1"/>
  <c r="B59" i="1"/>
  <c r="B232" i="1"/>
  <c r="B227" i="1"/>
  <c r="B192" i="1"/>
  <c r="B165" i="1"/>
  <c r="B258" i="1"/>
  <c r="B134" i="1"/>
  <c r="B176" i="1"/>
  <c r="B29" i="1"/>
  <c r="B16" i="1"/>
  <c r="B23" i="1"/>
  <c r="B186" i="1"/>
  <c r="B216" i="1"/>
  <c r="B44" i="1"/>
  <c r="B212" i="1"/>
  <c r="B225" i="1"/>
  <c r="B138" i="1"/>
  <c r="B123" i="1"/>
  <c r="B130" i="1"/>
  <c r="B203" i="1"/>
  <c r="B157" i="1"/>
  <c r="B268" i="1"/>
  <c r="B42" i="1"/>
  <c r="B47" i="1"/>
  <c r="B288" i="1"/>
  <c r="B36" i="1"/>
  <c r="B284" i="1"/>
  <c r="B63" i="1"/>
  <c r="B51" i="1"/>
  <c r="B129" i="1"/>
  <c r="B283" i="1"/>
  <c r="B297" i="1"/>
  <c r="B62" i="1"/>
  <c r="B24" i="1"/>
  <c r="B67" i="1"/>
  <c r="B294" i="1"/>
  <c r="B204" i="1"/>
  <c r="B201" i="1"/>
  <c r="B113" i="1"/>
  <c r="B266" i="1"/>
  <c r="B173" i="1"/>
  <c r="B77" i="1"/>
  <c r="B267" i="1"/>
  <c r="B151" i="1"/>
  <c r="B189" i="1"/>
  <c r="B127" i="1"/>
  <c r="B25" i="1"/>
  <c r="B274" i="1"/>
  <c r="B45" i="1"/>
  <c r="B48" i="1"/>
  <c r="B10" i="1"/>
  <c r="B70" i="1"/>
  <c r="B17" i="1"/>
  <c r="B270" i="1"/>
  <c r="B169" i="1"/>
  <c r="B248" i="1"/>
  <c r="B79" i="1"/>
  <c r="B196" i="1"/>
  <c r="B197" i="1"/>
  <c r="B175" i="1"/>
  <c r="B132" i="1"/>
  <c r="B251" i="1"/>
  <c r="B54" i="1"/>
  <c r="B61" i="1"/>
  <c r="B187" i="1"/>
  <c r="B43" i="1"/>
  <c r="B141" i="1"/>
  <c r="B160" i="1"/>
  <c r="B220" i="1"/>
  <c r="B92" i="1"/>
  <c r="B166" i="1"/>
  <c r="B188" i="1"/>
  <c r="B264" i="1"/>
  <c r="B217" i="1"/>
  <c r="B234" i="1"/>
  <c r="B295" i="1"/>
  <c r="B244" i="1"/>
  <c r="B228" i="1"/>
  <c r="B161" i="1"/>
  <c r="B193" i="1"/>
  <c r="B22" i="1"/>
  <c r="B303" i="1"/>
  <c r="B135" i="1"/>
  <c r="B302" i="1"/>
  <c r="B156" i="1"/>
  <c r="B280" i="1"/>
  <c r="B148" i="1"/>
  <c r="B72" i="1"/>
  <c r="B159" i="1"/>
  <c r="B152" i="1"/>
  <c r="B265" i="1"/>
  <c r="B97" i="1"/>
  <c r="B117" i="1"/>
  <c r="B105" i="1"/>
  <c r="B55" i="1"/>
  <c r="B195" i="1"/>
  <c r="B146" i="1"/>
  <c r="B21" i="1"/>
  <c r="B46" i="1"/>
  <c r="B57" i="1"/>
  <c r="B257" i="1"/>
  <c r="B11" i="1"/>
  <c r="B168" i="1"/>
  <c r="B56" i="1"/>
  <c r="B34" i="1"/>
  <c r="B296" i="1"/>
  <c r="B222" i="1"/>
  <c r="B172" i="1"/>
  <c r="B14" i="1"/>
  <c r="B208" i="1"/>
  <c r="B145" i="1"/>
  <c r="B100" i="1"/>
  <c r="B245" i="1"/>
  <c r="B30" i="1"/>
  <c r="B133" i="1"/>
  <c r="B147" i="1"/>
  <c r="B65" i="1"/>
  <c r="B39" i="1"/>
  <c r="B71" i="1"/>
  <c r="B194" i="1"/>
  <c r="B116" i="1"/>
  <c r="B230" i="1"/>
  <c r="B286" i="1"/>
  <c r="B18" i="1"/>
  <c r="B82" i="1"/>
  <c r="B64" i="1"/>
  <c r="B233" i="1"/>
  <c r="B261" i="1"/>
  <c r="B252" i="1"/>
  <c r="B110" i="1"/>
  <c r="B37" i="1"/>
  <c r="B275" i="1"/>
  <c r="B271" i="1"/>
  <c r="B273" i="1"/>
  <c r="B207" i="1"/>
  <c r="B87" i="1"/>
  <c r="B240" i="1"/>
  <c r="B253" i="1"/>
  <c r="B112" i="1"/>
  <c r="B40" i="1"/>
  <c r="B213" i="1"/>
  <c r="B243" i="1"/>
  <c r="B287" i="1"/>
  <c r="B101" i="1"/>
  <c r="B108" i="1"/>
  <c r="B205" i="1"/>
  <c r="B74" i="1"/>
  <c r="B277" i="1"/>
  <c r="B119" i="1"/>
  <c r="B80" i="1"/>
  <c r="B184" i="1"/>
  <c r="B126" i="1"/>
  <c r="B202" i="1"/>
  <c r="B26" i="1"/>
  <c r="B259" i="1"/>
  <c r="B76" i="1"/>
  <c r="B94" i="1"/>
  <c r="B183" i="1"/>
  <c r="B249" i="1"/>
  <c r="B292" i="1"/>
  <c r="B124" i="1"/>
  <c r="B278" i="1"/>
  <c r="B120" i="1"/>
  <c r="B285" i="1"/>
  <c r="B171" i="1"/>
  <c r="B289" i="1"/>
  <c r="B15" i="1"/>
  <c r="B73" i="1"/>
  <c r="B301" i="1"/>
  <c r="B122" i="1"/>
  <c r="B13" i="1"/>
  <c r="B190" i="1"/>
  <c r="B102" i="1"/>
  <c r="B229" i="1"/>
  <c r="B291" i="1"/>
  <c r="B144" i="1"/>
  <c r="B170" i="1"/>
  <c r="B164" i="1"/>
  <c r="B214" i="1"/>
  <c r="B209" i="1"/>
  <c r="B282" i="1"/>
  <c r="B250" i="1"/>
  <c r="B49" i="1"/>
  <c r="B88" i="1"/>
  <c r="B50" i="1"/>
  <c r="B95" i="1"/>
  <c r="B60" i="1"/>
  <c r="B114" i="1"/>
  <c r="B142" i="1"/>
  <c r="B31" i="1"/>
  <c r="B6" i="1"/>
  <c r="B58" i="1"/>
  <c r="B111" i="1"/>
  <c r="B12" i="1"/>
  <c r="B84" i="1"/>
  <c r="B279" i="1"/>
  <c r="B118" i="1"/>
  <c r="B272" i="1"/>
  <c r="B19" i="1"/>
  <c r="B107" i="1"/>
  <c r="B115" i="1"/>
  <c r="B81" i="1"/>
  <c r="B178" i="1"/>
  <c r="B69" i="1"/>
  <c r="B210" i="1"/>
  <c r="B104" i="1"/>
  <c r="B99" i="1"/>
  <c r="B180" i="1"/>
  <c r="B206" i="1"/>
  <c r="B290" i="1"/>
  <c r="B185" i="1"/>
  <c r="B66" i="1"/>
  <c r="B68" i="1"/>
  <c r="B32" i="1"/>
  <c r="B254" i="1"/>
  <c r="B174" i="1"/>
  <c r="B231" i="1"/>
  <c r="B293" i="1"/>
  <c r="B93" i="1"/>
  <c r="B255" i="1"/>
  <c r="B140" i="1"/>
  <c r="B136" i="1"/>
  <c r="B281" i="1"/>
  <c r="B28" i="1"/>
  <c r="B162" i="1"/>
  <c r="B155" i="1"/>
  <c r="B262" i="1"/>
  <c r="B276" i="1"/>
  <c r="B182" i="1"/>
  <c r="B139" i="1"/>
  <c r="B242" i="1"/>
  <c r="B91" i="1"/>
  <c r="B236" i="1"/>
  <c r="B109" i="1"/>
  <c r="B78" i="1"/>
  <c r="B86" i="1"/>
  <c r="B198" i="1"/>
  <c r="B7" i="1"/>
  <c r="B221" i="1"/>
  <c r="B256" i="1"/>
  <c r="B179" i="1"/>
  <c r="B235" i="1"/>
  <c r="B177" i="1"/>
  <c r="B35" i="1"/>
  <c r="B103" i="1"/>
  <c r="B223" i="1"/>
  <c r="B75" i="1"/>
  <c r="B211" i="1"/>
  <c r="B163" i="1"/>
  <c r="B260" i="1"/>
  <c r="B239" i="1"/>
  <c r="B8" i="1"/>
  <c r="B269" i="1"/>
  <c r="B89" i="1"/>
  <c r="B83" i="1"/>
  <c r="B85" i="1"/>
  <c r="B27" i="1"/>
  <c r="B167" i="1"/>
  <c r="B90" i="1"/>
  <c r="B237" i="1"/>
  <c r="B52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<sst xmlns="http://schemas.openxmlformats.org/spreadsheetml/2006/main" count="4" uniqueCount="4">
  <si>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</si>
  <si>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</si>
  <si>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</si>
  <si>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>ΠΡΟΚΗΡΥΞΗ 6Κ/2020 - ΚΑΤΗΓΟΡΙΑ ΔΕ
Β΄ΠΡΟΣΚΛΗΣΗ ΥΠΟΨΗΦΙΩΝ ΓΙΑ ΗΛΕΚΤΡΟΝΙΚΗ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</si>
</sst>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4"/>
  <sheetViews>
    <sheetView tabSelected="1" workbookViewId="0">
      <selection sqref="A1:B1"/>
    </sheetView>
  </sheetViews>
  <sheetFormatPr defaultRowHeight="15" x14ac:dyDescent="0.25"/>
  <cols>
    <col min="1" max="1" width="9.140625" style="9"/>
    <col min="2" max="2" width="46.85546875" style="9" customWidth="1"/>
  </cols>
  <sheetData>
    <row r="1" spans="1:2" ht="36" customHeight="1" x14ac:dyDescent="0.25">
      <c r="A1" s="1" t="s">
        <v>0</v>
      </c>
      <c r="B1" s="2"/>
    </row>
    <row r="2" spans="1:2" x14ac:dyDescent="0.25">
      <c r="A2" s="3"/>
      <c r="B2" s="4"/>
    </row>
    <row r="3" spans="1:2" ht="50.25" customHeight="1" x14ac:dyDescent="0.25">
      <c r="A3" s="5" t="s">
        <v>3</v>
      </c>
      <c r="B3" s="6"/>
    </row>
    <row r="4" spans="1:2" x14ac:dyDescent="0.25">
      <c r="A4" s="3"/>
      <c r="B4" s="7"/>
    </row>
    <row r="5" spans="1:2" ht="28.5" customHeight="1" x14ac:dyDescent="0.25">
      <c r="A5" s="8" t="s">
        <v>1</v>
      </c>
      <c r="B5" s="8" t="s">
        <v>2</v>
      </c>
    </row>
    <row r="6" spans="1:2" x14ac:dyDescent="0.25">
      <c r="A6" s="10">
        <v>1</v>
      </c>
      <c r="B6" s="10" t="str">
        <f>"00001589"</f>
        <v>00001589</v>
      </c>
    </row>
    <row r="7" spans="1:2" x14ac:dyDescent="0.25">
      <c r="A7" s="10">
        <v>2</v>
      </c>
      <c r="B7" s="10" t="str">
        <f>"00001875"</f>
        <v>00001875</v>
      </c>
    </row>
    <row r="8" spans="1:2" x14ac:dyDescent="0.25">
      <c r="A8" s="10">
        <v>3</v>
      </c>
      <c r="B8" s="10" t="str">
        <f>"00005812"</f>
        <v>00005812</v>
      </c>
    </row>
    <row r="9" spans="1:2" x14ac:dyDescent="0.25">
      <c r="A9" s="10">
        <v>4</v>
      </c>
      <c r="B9" s="10" t="str">
        <f>"00009784"</f>
        <v>00009784</v>
      </c>
    </row>
    <row r="10" spans="1:2" x14ac:dyDescent="0.25">
      <c r="A10" s="10">
        <v>5</v>
      </c>
      <c r="B10" s="10" t="str">
        <f>"00010929"</f>
        <v>00010929</v>
      </c>
    </row>
    <row r="11" spans="1:2" x14ac:dyDescent="0.25">
      <c r="A11" s="10">
        <v>6</v>
      </c>
      <c r="B11" s="10" t="str">
        <f>"00011033"</f>
        <v>00011033</v>
      </c>
    </row>
    <row r="12" spans="1:2" x14ac:dyDescent="0.25">
      <c r="A12" s="10">
        <v>7</v>
      </c>
      <c r="B12" s="10" t="str">
        <f>"00024269"</f>
        <v>00024269</v>
      </c>
    </row>
    <row r="13" spans="1:2" x14ac:dyDescent="0.25">
      <c r="A13" s="10">
        <v>8</v>
      </c>
      <c r="B13" s="10" t="str">
        <f>"00051861"</f>
        <v>00051861</v>
      </c>
    </row>
    <row r="14" spans="1:2" x14ac:dyDescent="0.25">
      <c r="A14" s="10">
        <v>9</v>
      </c>
      <c r="B14" s="10" t="str">
        <f>"00063641"</f>
        <v>00063641</v>
      </c>
    </row>
    <row r="15" spans="1:2" x14ac:dyDescent="0.25">
      <c r="A15" s="10">
        <v>10</v>
      </c>
      <c r="B15" s="10" t="str">
        <f>"00068537"</f>
        <v>00068537</v>
      </c>
    </row>
    <row r="16" spans="1:2" x14ac:dyDescent="0.25">
      <c r="A16" s="10">
        <v>11</v>
      </c>
      <c r="B16" s="10" t="str">
        <f>"00087532"</f>
        <v>00087532</v>
      </c>
    </row>
    <row r="17" spans="1:2" x14ac:dyDescent="0.25">
      <c r="A17" s="10">
        <v>12</v>
      </c>
      <c r="B17" s="10" t="str">
        <f>"00096631"</f>
        <v>00096631</v>
      </c>
    </row>
    <row r="18" spans="1:2" x14ac:dyDescent="0.25">
      <c r="A18" s="10">
        <v>13</v>
      </c>
      <c r="B18" s="10" t="str">
        <f>"00102378"</f>
        <v>00102378</v>
      </c>
    </row>
    <row r="19" spans="1:2" x14ac:dyDescent="0.25">
      <c r="A19" s="10">
        <v>14</v>
      </c>
      <c r="B19" s="10" t="str">
        <f>"00107639"</f>
        <v>00107639</v>
      </c>
    </row>
    <row r="20" spans="1:2" x14ac:dyDescent="0.25">
      <c r="A20" s="10">
        <v>15</v>
      </c>
      <c r="B20" s="10" t="str">
        <f>"00109575"</f>
        <v>00109575</v>
      </c>
    </row>
    <row r="21" spans="1:2" x14ac:dyDescent="0.25">
      <c r="A21" s="10">
        <v>16</v>
      </c>
      <c r="B21" s="10" t="str">
        <f>"00110466"</f>
        <v>00110466</v>
      </c>
    </row>
    <row r="22" spans="1:2" x14ac:dyDescent="0.25">
      <c r="A22" s="10">
        <v>17</v>
      </c>
      <c r="B22" s="10" t="str">
        <f>"00110469"</f>
        <v>00110469</v>
      </c>
    </row>
    <row r="23" spans="1:2" x14ac:dyDescent="0.25">
      <c r="A23" s="10">
        <v>18</v>
      </c>
      <c r="B23" s="10" t="str">
        <f>"00112119"</f>
        <v>00112119</v>
      </c>
    </row>
    <row r="24" spans="1:2" x14ac:dyDescent="0.25">
      <c r="A24" s="10">
        <v>19</v>
      </c>
      <c r="B24" s="10" t="str">
        <f>"00127721"</f>
        <v>00127721</v>
      </c>
    </row>
    <row r="25" spans="1:2" x14ac:dyDescent="0.25">
      <c r="A25" s="10">
        <v>20</v>
      </c>
      <c r="B25" s="10" t="str">
        <f>"00137852"</f>
        <v>00137852</v>
      </c>
    </row>
    <row r="26" spans="1:2" x14ac:dyDescent="0.25">
      <c r="A26" s="10">
        <v>21</v>
      </c>
      <c r="B26" s="10" t="str">
        <f>"00139428"</f>
        <v>00139428</v>
      </c>
    </row>
    <row r="27" spans="1:2" x14ac:dyDescent="0.25">
      <c r="A27" s="10">
        <v>22</v>
      </c>
      <c r="B27" s="10" t="str">
        <f>"00140125"</f>
        <v>00140125</v>
      </c>
    </row>
    <row r="28" spans="1:2" x14ac:dyDescent="0.25">
      <c r="A28" s="10">
        <v>23</v>
      </c>
      <c r="B28" s="10" t="str">
        <f>"00140992"</f>
        <v>00140992</v>
      </c>
    </row>
    <row r="29" spans="1:2" x14ac:dyDescent="0.25">
      <c r="A29" s="10">
        <v>24</v>
      </c>
      <c r="B29" s="10" t="str">
        <f>"00141488"</f>
        <v>00141488</v>
      </c>
    </row>
    <row r="30" spans="1:2" x14ac:dyDescent="0.25">
      <c r="A30" s="10">
        <v>25</v>
      </c>
      <c r="B30" s="10" t="str">
        <f>"00142672"</f>
        <v>00142672</v>
      </c>
    </row>
    <row r="31" spans="1:2" x14ac:dyDescent="0.25">
      <c r="A31" s="10">
        <v>26</v>
      </c>
      <c r="B31" s="10" t="str">
        <f>"00143013"</f>
        <v>00143013</v>
      </c>
    </row>
    <row r="32" spans="1:2" x14ac:dyDescent="0.25">
      <c r="A32" s="10">
        <v>27</v>
      </c>
      <c r="B32" s="10" t="str">
        <f>"00143076"</f>
        <v>00143076</v>
      </c>
    </row>
    <row r="33" spans="1:2" x14ac:dyDescent="0.25">
      <c r="A33" s="10">
        <v>28</v>
      </c>
      <c r="B33" s="10" t="str">
        <f>"00143126"</f>
        <v>00143126</v>
      </c>
    </row>
    <row r="34" spans="1:2" x14ac:dyDescent="0.25">
      <c r="A34" s="10">
        <v>29</v>
      </c>
      <c r="B34" s="10" t="str">
        <f>"00144393"</f>
        <v>00144393</v>
      </c>
    </row>
    <row r="35" spans="1:2" x14ac:dyDescent="0.25">
      <c r="A35" s="10">
        <v>30</v>
      </c>
      <c r="B35" s="10" t="str">
        <f>"00145866"</f>
        <v>00145866</v>
      </c>
    </row>
    <row r="36" spans="1:2" x14ac:dyDescent="0.25">
      <c r="A36" s="10">
        <v>31</v>
      </c>
      <c r="B36" s="10" t="str">
        <f>"00147442"</f>
        <v>00147442</v>
      </c>
    </row>
    <row r="37" spans="1:2" x14ac:dyDescent="0.25">
      <c r="A37" s="10">
        <v>32</v>
      </c>
      <c r="B37" s="10" t="str">
        <f>"00147731"</f>
        <v>00147731</v>
      </c>
    </row>
    <row r="38" spans="1:2" x14ac:dyDescent="0.25">
      <c r="A38" s="10">
        <v>33</v>
      </c>
      <c r="B38" s="10" t="str">
        <f>"00149325"</f>
        <v>00149325</v>
      </c>
    </row>
    <row r="39" spans="1:2" x14ac:dyDescent="0.25">
      <c r="A39" s="10">
        <v>34</v>
      </c>
      <c r="B39" s="10" t="str">
        <f>"00151317"</f>
        <v>00151317</v>
      </c>
    </row>
    <row r="40" spans="1:2" x14ac:dyDescent="0.25">
      <c r="A40" s="10">
        <v>35</v>
      </c>
      <c r="B40" s="10" t="str">
        <f>"00152360"</f>
        <v>00152360</v>
      </c>
    </row>
    <row r="41" spans="1:2" x14ac:dyDescent="0.25">
      <c r="A41" s="10">
        <v>36</v>
      </c>
      <c r="B41" s="10" t="str">
        <f>"00152666"</f>
        <v>00152666</v>
      </c>
    </row>
    <row r="42" spans="1:2" x14ac:dyDescent="0.25">
      <c r="A42" s="10">
        <v>37</v>
      </c>
      <c r="B42" s="10" t="str">
        <f>"00155714"</f>
        <v>00155714</v>
      </c>
    </row>
    <row r="43" spans="1:2" x14ac:dyDescent="0.25">
      <c r="A43" s="10">
        <v>38</v>
      </c>
      <c r="B43" s="10" t="str">
        <f>"00156343"</f>
        <v>00156343</v>
      </c>
    </row>
    <row r="44" spans="1:2" x14ac:dyDescent="0.25">
      <c r="A44" s="10">
        <v>39</v>
      </c>
      <c r="B44" s="10" t="str">
        <f>"00158092"</f>
        <v>00158092</v>
      </c>
    </row>
    <row r="45" spans="1:2" x14ac:dyDescent="0.25">
      <c r="A45" s="10">
        <v>40</v>
      </c>
      <c r="B45" s="10" t="str">
        <f>"00158368"</f>
        <v>00158368</v>
      </c>
    </row>
    <row r="46" spans="1:2" x14ac:dyDescent="0.25">
      <c r="A46" s="10">
        <v>41</v>
      </c>
      <c r="B46" s="10" t="str">
        <f>"00158948"</f>
        <v>00158948</v>
      </c>
    </row>
    <row r="47" spans="1:2" x14ac:dyDescent="0.25">
      <c r="A47" s="10">
        <v>42</v>
      </c>
      <c r="B47" s="10" t="str">
        <f>"00159903"</f>
        <v>00159903</v>
      </c>
    </row>
    <row r="48" spans="1:2" x14ac:dyDescent="0.25">
      <c r="A48" s="10">
        <v>43</v>
      </c>
      <c r="B48" s="10" t="str">
        <f>"00162761"</f>
        <v>00162761</v>
      </c>
    </row>
    <row r="49" spans="1:2" x14ac:dyDescent="0.25">
      <c r="A49" s="10">
        <v>44</v>
      </c>
      <c r="B49" s="10" t="str">
        <f>"00182563"</f>
        <v>00182563</v>
      </c>
    </row>
    <row r="50" spans="1:2" x14ac:dyDescent="0.25">
      <c r="A50" s="10">
        <v>45</v>
      </c>
      <c r="B50" s="10" t="str">
        <f>"00182832"</f>
        <v>00182832</v>
      </c>
    </row>
    <row r="51" spans="1:2" x14ac:dyDescent="0.25">
      <c r="A51" s="10">
        <v>46</v>
      </c>
      <c r="B51" s="10" t="str">
        <f>"00186472"</f>
        <v>00186472</v>
      </c>
    </row>
    <row r="52" spans="1:2" x14ac:dyDescent="0.25">
      <c r="A52" s="10">
        <v>47</v>
      </c>
      <c r="B52" s="10" t="str">
        <f>"00190605"</f>
        <v>00190605</v>
      </c>
    </row>
    <row r="53" spans="1:2" x14ac:dyDescent="0.25">
      <c r="A53" s="10">
        <v>48</v>
      </c>
      <c r="B53" s="10" t="str">
        <f>"00192862"</f>
        <v>00192862</v>
      </c>
    </row>
    <row r="54" spans="1:2" x14ac:dyDescent="0.25">
      <c r="A54" s="10">
        <v>49</v>
      </c>
      <c r="B54" s="10" t="str">
        <f>"00194650"</f>
        <v>00194650</v>
      </c>
    </row>
    <row r="55" spans="1:2" x14ac:dyDescent="0.25">
      <c r="A55" s="10">
        <v>50</v>
      </c>
      <c r="B55" s="10" t="str">
        <f>"00197424"</f>
        <v>00197424</v>
      </c>
    </row>
    <row r="56" spans="1:2" x14ac:dyDescent="0.25">
      <c r="A56" s="10">
        <v>51</v>
      </c>
      <c r="B56" s="10" t="str">
        <f>"00208072"</f>
        <v>00208072</v>
      </c>
    </row>
    <row r="57" spans="1:2" x14ac:dyDescent="0.25">
      <c r="A57" s="10">
        <v>52</v>
      </c>
      <c r="B57" s="10" t="str">
        <f>"00221507"</f>
        <v>00221507</v>
      </c>
    </row>
    <row r="58" spans="1:2" x14ac:dyDescent="0.25">
      <c r="A58" s="10">
        <v>53</v>
      </c>
      <c r="B58" s="10" t="str">
        <f>"00223429"</f>
        <v>00223429</v>
      </c>
    </row>
    <row r="59" spans="1:2" x14ac:dyDescent="0.25">
      <c r="A59" s="10">
        <v>54</v>
      </c>
      <c r="B59" s="10" t="str">
        <f>"00223739"</f>
        <v>00223739</v>
      </c>
    </row>
    <row r="60" spans="1:2" x14ac:dyDescent="0.25">
      <c r="A60" s="10">
        <v>55</v>
      </c>
      <c r="B60" s="10" t="str">
        <f>"00230759"</f>
        <v>00230759</v>
      </c>
    </row>
    <row r="61" spans="1:2" x14ac:dyDescent="0.25">
      <c r="A61" s="10">
        <v>56</v>
      </c>
      <c r="B61" s="10" t="str">
        <f>"00238282"</f>
        <v>00238282</v>
      </c>
    </row>
    <row r="62" spans="1:2" x14ac:dyDescent="0.25">
      <c r="A62" s="10">
        <v>57</v>
      </c>
      <c r="B62" s="10" t="str">
        <f>"00243919"</f>
        <v>00243919</v>
      </c>
    </row>
    <row r="63" spans="1:2" x14ac:dyDescent="0.25">
      <c r="A63" s="10">
        <v>58</v>
      </c>
      <c r="B63" s="10" t="str">
        <f>"00244520"</f>
        <v>00244520</v>
      </c>
    </row>
    <row r="64" spans="1:2" x14ac:dyDescent="0.25">
      <c r="A64" s="10">
        <v>59</v>
      </c>
      <c r="B64" s="10" t="str">
        <f>"00244630"</f>
        <v>00244630</v>
      </c>
    </row>
    <row r="65" spans="1:2" x14ac:dyDescent="0.25">
      <c r="A65" s="10">
        <v>60</v>
      </c>
      <c r="B65" s="10" t="str">
        <f>"00246124"</f>
        <v>00246124</v>
      </c>
    </row>
    <row r="66" spans="1:2" x14ac:dyDescent="0.25">
      <c r="A66" s="10">
        <v>61</v>
      </c>
      <c r="B66" s="10" t="str">
        <f>"00249256"</f>
        <v>00249256</v>
      </c>
    </row>
    <row r="67" spans="1:2" x14ac:dyDescent="0.25">
      <c r="A67" s="10">
        <v>62</v>
      </c>
      <c r="B67" s="10" t="str">
        <f>"00250324"</f>
        <v>00250324</v>
      </c>
    </row>
    <row r="68" spans="1:2" x14ac:dyDescent="0.25">
      <c r="A68" s="10">
        <v>63</v>
      </c>
      <c r="B68" s="10" t="str">
        <f>"00251437"</f>
        <v>00251437</v>
      </c>
    </row>
    <row r="69" spans="1:2" x14ac:dyDescent="0.25">
      <c r="A69" s="10">
        <v>64</v>
      </c>
      <c r="B69" s="10" t="str">
        <f>"00260979"</f>
        <v>00260979</v>
      </c>
    </row>
    <row r="70" spans="1:2" x14ac:dyDescent="0.25">
      <c r="A70" s="10">
        <v>65</v>
      </c>
      <c r="B70" s="10" t="str">
        <f>"00261603"</f>
        <v>00261603</v>
      </c>
    </row>
    <row r="71" spans="1:2" x14ac:dyDescent="0.25">
      <c r="A71" s="10">
        <v>66</v>
      </c>
      <c r="B71" s="10" t="str">
        <f>"00262183"</f>
        <v>00262183</v>
      </c>
    </row>
    <row r="72" spans="1:2" x14ac:dyDescent="0.25">
      <c r="A72" s="10">
        <v>67</v>
      </c>
      <c r="B72" s="10" t="str">
        <f>"00265513"</f>
        <v>00265513</v>
      </c>
    </row>
    <row r="73" spans="1:2" x14ac:dyDescent="0.25">
      <c r="A73" s="10">
        <v>68</v>
      </c>
      <c r="B73" s="10" t="str">
        <f>"00266423"</f>
        <v>00266423</v>
      </c>
    </row>
    <row r="74" spans="1:2" x14ac:dyDescent="0.25">
      <c r="A74" s="10">
        <v>69</v>
      </c>
      <c r="B74" s="10" t="str">
        <f>"00269402"</f>
        <v>00269402</v>
      </c>
    </row>
    <row r="75" spans="1:2" x14ac:dyDescent="0.25">
      <c r="A75" s="10">
        <v>70</v>
      </c>
      <c r="B75" s="10" t="str">
        <f>"00270738"</f>
        <v>00270738</v>
      </c>
    </row>
    <row r="76" spans="1:2" x14ac:dyDescent="0.25">
      <c r="A76" s="10">
        <v>71</v>
      </c>
      <c r="B76" s="10" t="str">
        <f>"00273588"</f>
        <v>00273588</v>
      </c>
    </row>
    <row r="77" spans="1:2" x14ac:dyDescent="0.25">
      <c r="A77" s="10">
        <v>72</v>
      </c>
      <c r="B77" s="10" t="str">
        <f>"00278253"</f>
        <v>00278253</v>
      </c>
    </row>
    <row r="78" spans="1:2" x14ac:dyDescent="0.25">
      <c r="A78" s="10">
        <v>73</v>
      </c>
      <c r="B78" s="10" t="str">
        <f>"00279008"</f>
        <v>00279008</v>
      </c>
    </row>
    <row r="79" spans="1:2" x14ac:dyDescent="0.25">
      <c r="A79" s="10">
        <v>74</v>
      </c>
      <c r="B79" s="10" t="str">
        <f>"00281356"</f>
        <v>00281356</v>
      </c>
    </row>
    <row r="80" spans="1:2" x14ac:dyDescent="0.25">
      <c r="A80" s="10">
        <v>75</v>
      </c>
      <c r="B80" s="10" t="str">
        <f>"00286854"</f>
        <v>00286854</v>
      </c>
    </row>
    <row r="81" spans="1:2" x14ac:dyDescent="0.25">
      <c r="A81" s="10">
        <v>76</v>
      </c>
      <c r="B81" s="10" t="str">
        <f>"00288709"</f>
        <v>00288709</v>
      </c>
    </row>
    <row r="82" spans="1:2" x14ac:dyDescent="0.25">
      <c r="A82" s="10">
        <v>77</v>
      </c>
      <c r="B82" s="10" t="str">
        <f>"00290112"</f>
        <v>00290112</v>
      </c>
    </row>
    <row r="83" spans="1:2" x14ac:dyDescent="0.25">
      <c r="A83" s="10">
        <v>78</v>
      </c>
      <c r="B83" s="10" t="str">
        <f>"00290571"</f>
        <v>00290571</v>
      </c>
    </row>
    <row r="84" spans="1:2" x14ac:dyDescent="0.25">
      <c r="A84" s="10">
        <v>79</v>
      </c>
      <c r="B84" s="10" t="str">
        <f>"00309522"</f>
        <v>00309522</v>
      </c>
    </row>
    <row r="85" spans="1:2" x14ac:dyDescent="0.25">
      <c r="A85" s="10">
        <v>80</v>
      </c>
      <c r="B85" s="10" t="str">
        <f>"00310541"</f>
        <v>00310541</v>
      </c>
    </row>
    <row r="86" spans="1:2" x14ac:dyDescent="0.25">
      <c r="A86" s="10">
        <v>81</v>
      </c>
      <c r="B86" s="10" t="str">
        <f>"00313387"</f>
        <v>00313387</v>
      </c>
    </row>
    <row r="87" spans="1:2" x14ac:dyDescent="0.25">
      <c r="A87" s="10">
        <v>82</v>
      </c>
      <c r="B87" s="10" t="str">
        <f>"00316549"</f>
        <v>00316549</v>
      </c>
    </row>
    <row r="88" spans="1:2" x14ac:dyDescent="0.25">
      <c r="A88" s="10">
        <v>83</v>
      </c>
      <c r="B88" s="10" t="str">
        <f>"00320165"</f>
        <v>00320165</v>
      </c>
    </row>
    <row r="89" spans="1:2" x14ac:dyDescent="0.25">
      <c r="A89" s="10">
        <v>84</v>
      </c>
      <c r="B89" s="10" t="str">
        <f>"00320548"</f>
        <v>00320548</v>
      </c>
    </row>
    <row r="90" spans="1:2" x14ac:dyDescent="0.25">
      <c r="A90" s="10">
        <v>85</v>
      </c>
      <c r="B90" s="10" t="str">
        <f>"00334576"</f>
        <v>00334576</v>
      </c>
    </row>
    <row r="91" spans="1:2" x14ac:dyDescent="0.25">
      <c r="A91" s="10">
        <v>86</v>
      </c>
      <c r="B91" s="10" t="str">
        <f>"00335376"</f>
        <v>00335376</v>
      </c>
    </row>
    <row r="92" spans="1:2" x14ac:dyDescent="0.25">
      <c r="A92" s="10">
        <v>87</v>
      </c>
      <c r="B92" s="10" t="str">
        <f>"00335453"</f>
        <v>00335453</v>
      </c>
    </row>
    <row r="93" spans="1:2" x14ac:dyDescent="0.25">
      <c r="A93" s="10">
        <v>88</v>
      </c>
      <c r="B93" s="10" t="str">
        <f>"00339694"</f>
        <v>00339694</v>
      </c>
    </row>
    <row r="94" spans="1:2" x14ac:dyDescent="0.25">
      <c r="A94" s="10">
        <v>89</v>
      </c>
      <c r="B94" s="10" t="str">
        <f>"00343377"</f>
        <v>00343377</v>
      </c>
    </row>
    <row r="95" spans="1:2" x14ac:dyDescent="0.25">
      <c r="A95" s="10">
        <v>90</v>
      </c>
      <c r="B95" s="10" t="str">
        <f>"00343393"</f>
        <v>00343393</v>
      </c>
    </row>
    <row r="96" spans="1:2" x14ac:dyDescent="0.25">
      <c r="A96" s="10">
        <v>91</v>
      </c>
      <c r="B96" s="10" t="str">
        <f>"00345212"</f>
        <v>00345212</v>
      </c>
    </row>
    <row r="97" spans="1:2" x14ac:dyDescent="0.25">
      <c r="A97" s="10">
        <v>92</v>
      </c>
      <c r="B97" s="10" t="str">
        <f>"00349748"</f>
        <v>00349748</v>
      </c>
    </row>
    <row r="98" spans="1:2" x14ac:dyDescent="0.25">
      <c r="A98" s="10">
        <v>93</v>
      </c>
      <c r="B98" s="10" t="str">
        <f>"00350260"</f>
        <v>00350260</v>
      </c>
    </row>
    <row r="99" spans="1:2" x14ac:dyDescent="0.25">
      <c r="A99" s="10">
        <v>94</v>
      </c>
      <c r="B99" s="10" t="str">
        <f>"00352093"</f>
        <v>00352093</v>
      </c>
    </row>
    <row r="100" spans="1:2" x14ac:dyDescent="0.25">
      <c r="A100" s="10">
        <v>95</v>
      </c>
      <c r="B100" s="10" t="str">
        <f>"00363292"</f>
        <v>00363292</v>
      </c>
    </row>
    <row r="101" spans="1:2" x14ac:dyDescent="0.25">
      <c r="A101" s="10">
        <v>96</v>
      </c>
      <c r="B101" s="10" t="str">
        <f>"00365272"</f>
        <v>00365272</v>
      </c>
    </row>
    <row r="102" spans="1:2" x14ac:dyDescent="0.25">
      <c r="A102" s="10">
        <v>97</v>
      </c>
      <c r="B102" s="10" t="str">
        <f>"00367284"</f>
        <v>00367284</v>
      </c>
    </row>
    <row r="103" spans="1:2" x14ac:dyDescent="0.25">
      <c r="A103" s="10">
        <v>98</v>
      </c>
      <c r="B103" s="10" t="str">
        <f>"00369674"</f>
        <v>00369674</v>
      </c>
    </row>
    <row r="104" spans="1:2" x14ac:dyDescent="0.25">
      <c r="A104" s="10">
        <v>99</v>
      </c>
      <c r="B104" s="10" t="str">
        <f>"00374046"</f>
        <v>00374046</v>
      </c>
    </row>
    <row r="105" spans="1:2" x14ac:dyDescent="0.25">
      <c r="A105" s="10">
        <v>100</v>
      </c>
      <c r="B105" s="10" t="str">
        <f>"00382889"</f>
        <v>00382889</v>
      </c>
    </row>
    <row r="106" spans="1:2" x14ac:dyDescent="0.25">
      <c r="A106" s="10">
        <v>101</v>
      </c>
      <c r="B106" s="10" t="str">
        <f>"00386755"</f>
        <v>00386755</v>
      </c>
    </row>
    <row r="107" spans="1:2" x14ac:dyDescent="0.25">
      <c r="A107" s="10">
        <v>102</v>
      </c>
      <c r="B107" s="10" t="str">
        <f>"00390971"</f>
        <v>00390971</v>
      </c>
    </row>
    <row r="108" spans="1:2" x14ac:dyDescent="0.25">
      <c r="A108" s="10">
        <v>103</v>
      </c>
      <c r="B108" s="10" t="str">
        <f>"00392710"</f>
        <v>00392710</v>
      </c>
    </row>
    <row r="109" spans="1:2" x14ac:dyDescent="0.25">
      <c r="A109" s="10">
        <v>104</v>
      </c>
      <c r="B109" s="10" t="str">
        <f>"00406455"</f>
        <v>00406455</v>
      </c>
    </row>
    <row r="110" spans="1:2" x14ac:dyDescent="0.25">
      <c r="A110" s="10">
        <v>105</v>
      </c>
      <c r="B110" s="10" t="str">
        <f>"00407416"</f>
        <v>00407416</v>
      </c>
    </row>
    <row r="111" spans="1:2" x14ac:dyDescent="0.25">
      <c r="A111" s="10">
        <v>106</v>
      </c>
      <c r="B111" s="10" t="str">
        <f>"00417500"</f>
        <v>00417500</v>
      </c>
    </row>
    <row r="112" spans="1:2" x14ac:dyDescent="0.25">
      <c r="A112" s="10">
        <v>107</v>
      </c>
      <c r="B112" s="10" t="str">
        <f>"00417663"</f>
        <v>00417663</v>
      </c>
    </row>
    <row r="113" spans="1:2" x14ac:dyDescent="0.25">
      <c r="A113" s="10">
        <v>108</v>
      </c>
      <c r="B113" s="10" t="str">
        <f>"00429544"</f>
        <v>00429544</v>
      </c>
    </row>
    <row r="114" spans="1:2" x14ac:dyDescent="0.25">
      <c r="A114" s="10">
        <v>109</v>
      </c>
      <c r="B114" s="10" t="str">
        <f>"00432795"</f>
        <v>00432795</v>
      </c>
    </row>
    <row r="115" spans="1:2" x14ac:dyDescent="0.25">
      <c r="A115" s="10">
        <v>110</v>
      </c>
      <c r="B115" s="10" t="str">
        <f>"00435497"</f>
        <v>00435497</v>
      </c>
    </row>
    <row r="116" spans="1:2" x14ac:dyDescent="0.25">
      <c r="A116" s="10">
        <v>111</v>
      </c>
      <c r="B116" s="10" t="str">
        <f>"00437535"</f>
        <v>00437535</v>
      </c>
    </row>
    <row r="117" spans="1:2" x14ac:dyDescent="0.25">
      <c r="A117" s="10">
        <v>112</v>
      </c>
      <c r="B117" s="10" t="str">
        <f>"00441444"</f>
        <v>00441444</v>
      </c>
    </row>
    <row r="118" spans="1:2" x14ac:dyDescent="0.25">
      <c r="A118" s="10">
        <v>113</v>
      </c>
      <c r="B118" s="10" t="str">
        <f>"00441527"</f>
        <v>00441527</v>
      </c>
    </row>
    <row r="119" spans="1:2" x14ac:dyDescent="0.25">
      <c r="A119" s="10">
        <v>114</v>
      </c>
      <c r="B119" s="10" t="str">
        <f>"00444069"</f>
        <v>00444069</v>
      </c>
    </row>
    <row r="120" spans="1:2" x14ac:dyDescent="0.25">
      <c r="A120" s="10">
        <v>115</v>
      </c>
      <c r="B120" s="10" t="str">
        <f>"00450449"</f>
        <v>00450449</v>
      </c>
    </row>
    <row r="121" spans="1:2" x14ac:dyDescent="0.25">
      <c r="A121" s="10">
        <v>116</v>
      </c>
      <c r="B121" s="10" t="str">
        <f>"00453412"</f>
        <v>00453412</v>
      </c>
    </row>
    <row r="122" spans="1:2" x14ac:dyDescent="0.25">
      <c r="A122" s="10">
        <v>117</v>
      </c>
      <c r="B122" s="10" t="str">
        <f>"00458364"</f>
        <v>00458364</v>
      </c>
    </row>
    <row r="123" spans="1:2" x14ac:dyDescent="0.25">
      <c r="A123" s="10">
        <v>118</v>
      </c>
      <c r="B123" s="10" t="str">
        <f>"00459786"</f>
        <v>00459786</v>
      </c>
    </row>
    <row r="124" spans="1:2" x14ac:dyDescent="0.25">
      <c r="A124" s="10">
        <v>119</v>
      </c>
      <c r="B124" s="10" t="str">
        <f>"00461123"</f>
        <v>00461123</v>
      </c>
    </row>
    <row r="125" spans="1:2" x14ac:dyDescent="0.25">
      <c r="A125" s="10">
        <v>120</v>
      </c>
      <c r="B125" s="10" t="str">
        <f>"00462817"</f>
        <v>00462817</v>
      </c>
    </row>
    <row r="126" spans="1:2" x14ac:dyDescent="0.25">
      <c r="A126" s="10">
        <v>121</v>
      </c>
      <c r="B126" s="10" t="str">
        <f>"00463096"</f>
        <v>00463096</v>
      </c>
    </row>
    <row r="127" spans="1:2" x14ac:dyDescent="0.25">
      <c r="A127" s="10">
        <v>122</v>
      </c>
      <c r="B127" s="10" t="str">
        <f>"00465007"</f>
        <v>00465007</v>
      </c>
    </row>
    <row r="128" spans="1:2" x14ac:dyDescent="0.25">
      <c r="A128" s="10">
        <v>123</v>
      </c>
      <c r="B128" s="10" t="str">
        <f>"00465161"</f>
        <v>00465161</v>
      </c>
    </row>
    <row r="129" spans="1:2" x14ac:dyDescent="0.25">
      <c r="A129" s="10">
        <v>124</v>
      </c>
      <c r="B129" s="10" t="str">
        <f>"00465166"</f>
        <v>00465166</v>
      </c>
    </row>
    <row r="130" spans="1:2" x14ac:dyDescent="0.25">
      <c r="A130" s="10">
        <v>125</v>
      </c>
      <c r="B130" s="10" t="str">
        <f>"00467013"</f>
        <v>00467013</v>
      </c>
    </row>
    <row r="131" spans="1:2" x14ac:dyDescent="0.25">
      <c r="A131" s="10">
        <v>126</v>
      </c>
      <c r="B131" s="10" t="str">
        <f>"00467536"</f>
        <v>00467536</v>
      </c>
    </row>
    <row r="132" spans="1:2" x14ac:dyDescent="0.25">
      <c r="A132" s="10">
        <v>127</v>
      </c>
      <c r="B132" s="10" t="str">
        <f>"00467927"</f>
        <v>00467927</v>
      </c>
    </row>
    <row r="133" spans="1:2" x14ac:dyDescent="0.25">
      <c r="A133" s="10">
        <v>128</v>
      </c>
      <c r="B133" s="10" t="str">
        <f>"00468122"</f>
        <v>00468122</v>
      </c>
    </row>
    <row r="134" spans="1:2" x14ac:dyDescent="0.25">
      <c r="A134" s="10">
        <v>129</v>
      </c>
      <c r="B134" s="10" t="str">
        <f>"00472854"</f>
        <v>00472854</v>
      </c>
    </row>
    <row r="135" spans="1:2" x14ac:dyDescent="0.25">
      <c r="A135" s="10">
        <v>130</v>
      </c>
      <c r="B135" s="10" t="str">
        <f>"00478745"</f>
        <v>00478745</v>
      </c>
    </row>
    <row r="136" spans="1:2" x14ac:dyDescent="0.25">
      <c r="A136" s="10">
        <v>131</v>
      </c>
      <c r="B136" s="10" t="str">
        <f>"00484683"</f>
        <v>00484683</v>
      </c>
    </row>
    <row r="137" spans="1:2" x14ac:dyDescent="0.25">
      <c r="A137" s="10">
        <v>132</v>
      </c>
      <c r="B137" s="10" t="str">
        <f>"00485520"</f>
        <v>00485520</v>
      </c>
    </row>
    <row r="138" spans="1:2" x14ac:dyDescent="0.25">
      <c r="A138" s="10">
        <v>133</v>
      </c>
      <c r="B138" s="10" t="str">
        <f>"00491398"</f>
        <v>00491398</v>
      </c>
    </row>
    <row r="139" spans="1:2" x14ac:dyDescent="0.25">
      <c r="A139" s="10">
        <v>134</v>
      </c>
      <c r="B139" s="10" t="str">
        <f>"00492814"</f>
        <v>00492814</v>
      </c>
    </row>
    <row r="140" spans="1:2" x14ac:dyDescent="0.25">
      <c r="A140" s="10">
        <v>135</v>
      </c>
      <c r="B140" s="10" t="str">
        <f>"00499162"</f>
        <v>00499162</v>
      </c>
    </row>
    <row r="141" spans="1:2" x14ac:dyDescent="0.25">
      <c r="A141" s="10">
        <v>136</v>
      </c>
      <c r="B141" s="10" t="str">
        <f>"00504155"</f>
        <v>00504155</v>
      </c>
    </row>
    <row r="142" spans="1:2" x14ac:dyDescent="0.25">
      <c r="A142" s="10">
        <v>137</v>
      </c>
      <c r="B142" s="10" t="str">
        <f>"00505072"</f>
        <v>00505072</v>
      </c>
    </row>
    <row r="143" spans="1:2" x14ac:dyDescent="0.25">
      <c r="A143" s="10">
        <v>138</v>
      </c>
      <c r="B143" s="10" t="str">
        <f>"00535637"</f>
        <v>00535637</v>
      </c>
    </row>
    <row r="144" spans="1:2" x14ac:dyDescent="0.25">
      <c r="A144" s="10">
        <v>139</v>
      </c>
      <c r="B144" s="10" t="str">
        <f>"00541515"</f>
        <v>00541515</v>
      </c>
    </row>
    <row r="145" spans="1:2" x14ac:dyDescent="0.25">
      <c r="A145" s="10">
        <v>140</v>
      </c>
      <c r="B145" s="10" t="str">
        <f>"00542723"</f>
        <v>00542723</v>
      </c>
    </row>
    <row r="146" spans="1:2" x14ac:dyDescent="0.25">
      <c r="A146" s="10">
        <v>141</v>
      </c>
      <c r="B146" s="10" t="str">
        <f>"00544895"</f>
        <v>00544895</v>
      </c>
    </row>
    <row r="147" spans="1:2" x14ac:dyDescent="0.25">
      <c r="A147" s="10">
        <v>142</v>
      </c>
      <c r="B147" s="10" t="str">
        <f>"00548455"</f>
        <v>00548455</v>
      </c>
    </row>
    <row r="148" spans="1:2" x14ac:dyDescent="0.25">
      <c r="A148" s="10">
        <v>143</v>
      </c>
      <c r="B148" s="10" t="str">
        <f>"00549770"</f>
        <v>00549770</v>
      </c>
    </row>
    <row r="149" spans="1:2" x14ac:dyDescent="0.25">
      <c r="A149" s="10">
        <v>144</v>
      </c>
      <c r="B149" s="10" t="str">
        <f>"00555222"</f>
        <v>00555222</v>
      </c>
    </row>
    <row r="150" spans="1:2" x14ac:dyDescent="0.25">
      <c r="A150" s="10">
        <v>145</v>
      </c>
      <c r="B150" s="10" t="str">
        <f>"00561589"</f>
        <v>00561589</v>
      </c>
    </row>
    <row r="151" spans="1:2" x14ac:dyDescent="0.25">
      <c r="A151" s="10">
        <v>146</v>
      </c>
      <c r="B151" s="10" t="str">
        <f>"00565390"</f>
        <v>00565390</v>
      </c>
    </row>
    <row r="152" spans="1:2" x14ac:dyDescent="0.25">
      <c r="A152" s="10">
        <v>147</v>
      </c>
      <c r="B152" s="10" t="str">
        <f>"00566964"</f>
        <v>00566964</v>
      </c>
    </row>
    <row r="153" spans="1:2" x14ac:dyDescent="0.25">
      <c r="A153" s="10">
        <v>148</v>
      </c>
      <c r="B153" s="10" t="str">
        <f>"00567091"</f>
        <v>00567091</v>
      </c>
    </row>
    <row r="154" spans="1:2" x14ac:dyDescent="0.25">
      <c r="A154" s="10">
        <v>149</v>
      </c>
      <c r="B154" s="10" t="str">
        <f>"00579884"</f>
        <v>00579884</v>
      </c>
    </row>
    <row r="155" spans="1:2" x14ac:dyDescent="0.25">
      <c r="A155" s="10">
        <v>150</v>
      </c>
      <c r="B155" s="10" t="str">
        <f>"00585477"</f>
        <v>00585477</v>
      </c>
    </row>
    <row r="156" spans="1:2" x14ac:dyDescent="0.25">
      <c r="A156" s="10">
        <v>151</v>
      </c>
      <c r="B156" s="10" t="str">
        <f>"00588357"</f>
        <v>00588357</v>
      </c>
    </row>
    <row r="157" spans="1:2" x14ac:dyDescent="0.25">
      <c r="A157" s="10">
        <v>152</v>
      </c>
      <c r="B157" s="10" t="str">
        <f>"00634249"</f>
        <v>00634249</v>
      </c>
    </row>
    <row r="158" spans="1:2" x14ac:dyDescent="0.25">
      <c r="A158" s="10">
        <v>153</v>
      </c>
      <c r="B158" s="10" t="str">
        <f>"00654929"</f>
        <v>00654929</v>
      </c>
    </row>
    <row r="159" spans="1:2" x14ac:dyDescent="0.25">
      <c r="A159" s="10">
        <v>154</v>
      </c>
      <c r="B159" s="10" t="str">
        <f>"00655555"</f>
        <v>00655555</v>
      </c>
    </row>
    <row r="160" spans="1:2" x14ac:dyDescent="0.25">
      <c r="A160" s="10">
        <v>155</v>
      </c>
      <c r="B160" s="10" t="str">
        <f>"00656127"</f>
        <v>00656127</v>
      </c>
    </row>
    <row r="161" spans="1:2" x14ac:dyDescent="0.25">
      <c r="A161" s="10">
        <v>156</v>
      </c>
      <c r="B161" s="10" t="str">
        <f>"00656898"</f>
        <v>00656898</v>
      </c>
    </row>
    <row r="162" spans="1:2" x14ac:dyDescent="0.25">
      <c r="A162" s="10">
        <v>157</v>
      </c>
      <c r="B162" s="10" t="str">
        <f>"00657692"</f>
        <v>00657692</v>
      </c>
    </row>
    <row r="163" spans="1:2" x14ac:dyDescent="0.25">
      <c r="A163" s="10">
        <v>158</v>
      </c>
      <c r="B163" s="10" t="str">
        <f>"00664613"</f>
        <v>00664613</v>
      </c>
    </row>
    <row r="164" spans="1:2" x14ac:dyDescent="0.25">
      <c r="A164" s="10">
        <v>159</v>
      </c>
      <c r="B164" s="10" t="str">
        <f>"00668482"</f>
        <v>00668482</v>
      </c>
    </row>
    <row r="165" spans="1:2" x14ac:dyDescent="0.25">
      <c r="A165" s="10">
        <v>160</v>
      </c>
      <c r="B165" s="10" t="str">
        <f>"00672020"</f>
        <v>00672020</v>
      </c>
    </row>
    <row r="166" spans="1:2" x14ac:dyDescent="0.25">
      <c r="A166" s="10">
        <v>161</v>
      </c>
      <c r="B166" s="10" t="str">
        <f>"00672173"</f>
        <v>00672173</v>
      </c>
    </row>
    <row r="167" spans="1:2" x14ac:dyDescent="0.25">
      <c r="A167" s="10">
        <v>162</v>
      </c>
      <c r="B167" s="10" t="str">
        <f>"00673891"</f>
        <v>00673891</v>
      </c>
    </row>
    <row r="168" spans="1:2" x14ac:dyDescent="0.25">
      <c r="A168" s="10">
        <v>163</v>
      </c>
      <c r="B168" s="10" t="str">
        <f>"00674120"</f>
        <v>00674120</v>
      </c>
    </row>
    <row r="169" spans="1:2" x14ac:dyDescent="0.25">
      <c r="A169" s="10">
        <v>164</v>
      </c>
      <c r="B169" s="10" t="str">
        <f>"00676304"</f>
        <v>00676304</v>
      </c>
    </row>
    <row r="170" spans="1:2" x14ac:dyDescent="0.25">
      <c r="A170" s="10">
        <v>165</v>
      </c>
      <c r="B170" s="10" t="str">
        <f>"00678049"</f>
        <v>00678049</v>
      </c>
    </row>
    <row r="171" spans="1:2" x14ac:dyDescent="0.25">
      <c r="A171" s="10">
        <v>166</v>
      </c>
      <c r="B171" s="10" t="str">
        <f>"00680588"</f>
        <v>00680588</v>
      </c>
    </row>
    <row r="172" spans="1:2" x14ac:dyDescent="0.25">
      <c r="A172" s="10">
        <v>167</v>
      </c>
      <c r="B172" s="10" t="str">
        <f>"00683583"</f>
        <v>00683583</v>
      </c>
    </row>
    <row r="173" spans="1:2" x14ac:dyDescent="0.25">
      <c r="A173" s="10">
        <v>168</v>
      </c>
      <c r="B173" s="10" t="str">
        <f>"00686480"</f>
        <v>00686480</v>
      </c>
    </row>
    <row r="174" spans="1:2" x14ac:dyDescent="0.25">
      <c r="A174" s="10">
        <v>169</v>
      </c>
      <c r="B174" s="10" t="str">
        <f>"00691588"</f>
        <v>00691588</v>
      </c>
    </row>
    <row r="175" spans="1:2" x14ac:dyDescent="0.25">
      <c r="A175" s="10">
        <v>170</v>
      </c>
      <c r="B175" s="10" t="str">
        <f>"00693252"</f>
        <v>00693252</v>
      </c>
    </row>
    <row r="176" spans="1:2" x14ac:dyDescent="0.25">
      <c r="A176" s="10">
        <v>171</v>
      </c>
      <c r="B176" s="10" t="str">
        <f>"00698676"</f>
        <v>00698676</v>
      </c>
    </row>
    <row r="177" spans="1:2" x14ac:dyDescent="0.25">
      <c r="A177" s="10">
        <v>172</v>
      </c>
      <c r="B177" s="10" t="str">
        <f>"00698844"</f>
        <v>00698844</v>
      </c>
    </row>
    <row r="178" spans="1:2" x14ac:dyDescent="0.25">
      <c r="A178" s="10">
        <v>173</v>
      </c>
      <c r="B178" s="10" t="str">
        <f>"00699754"</f>
        <v>00699754</v>
      </c>
    </row>
    <row r="179" spans="1:2" x14ac:dyDescent="0.25">
      <c r="A179" s="10">
        <v>174</v>
      </c>
      <c r="B179" s="10" t="str">
        <f>"00702907"</f>
        <v>00702907</v>
      </c>
    </row>
    <row r="180" spans="1:2" x14ac:dyDescent="0.25">
      <c r="A180" s="10">
        <v>175</v>
      </c>
      <c r="B180" s="10" t="str">
        <f>"00712071"</f>
        <v>00712071</v>
      </c>
    </row>
    <row r="181" spans="1:2" x14ac:dyDescent="0.25">
      <c r="A181" s="10">
        <v>176</v>
      </c>
      <c r="B181" s="10" t="str">
        <f>"00714534"</f>
        <v>00714534</v>
      </c>
    </row>
    <row r="182" spans="1:2" x14ac:dyDescent="0.25">
      <c r="A182" s="10">
        <v>177</v>
      </c>
      <c r="B182" s="10" t="str">
        <f>"00715105"</f>
        <v>00715105</v>
      </c>
    </row>
    <row r="183" spans="1:2" x14ac:dyDescent="0.25">
      <c r="A183" s="10">
        <v>178</v>
      </c>
      <c r="B183" s="10" t="str">
        <f>"00717693"</f>
        <v>00717693</v>
      </c>
    </row>
    <row r="184" spans="1:2" x14ac:dyDescent="0.25">
      <c r="A184" s="10">
        <v>179</v>
      </c>
      <c r="B184" s="10" t="str">
        <f>"00717941"</f>
        <v>00717941</v>
      </c>
    </row>
    <row r="185" spans="1:2" x14ac:dyDescent="0.25">
      <c r="A185" s="10">
        <v>180</v>
      </c>
      <c r="B185" s="10" t="str">
        <f>"00719352"</f>
        <v>00719352</v>
      </c>
    </row>
    <row r="186" spans="1:2" x14ac:dyDescent="0.25">
      <c r="A186" s="10">
        <v>181</v>
      </c>
      <c r="B186" s="10" t="str">
        <f>"00719686"</f>
        <v>00719686</v>
      </c>
    </row>
    <row r="187" spans="1:2" x14ac:dyDescent="0.25">
      <c r="A187" s="10">
        <v>182</v>
      </c>
      <c r="B187" s="10" t="str">
        <f>"00720287"</f>
        <v>00720287</v>
      </c>
    </row>
    <row r="188" spans="1:2" x14ac:dyDescent="0.25">
      <c r="A188" s="10">
        <v>183</v>
      </c>
      <c r="B188" s="10" t="str">
        <f>"00720401"</f>
        <v>00720401</v>
      </c>
    </row>
    <row r="189" spans="1:2" x14ac:dyDescent="0.25">
      <c r="A189" s="10">
        <v>184</v>
      </c>
      <c r="B189" s="10" t="str">
        <f>"00721231"</f>
        <v>00721231</v>
      </c>
    </row>
    <row r="190" spans="1:2" x14ac:dyDescent="0.25">
      <c r="A190" s="10">
        <v>185</v>
      </c>
      <c r="B190" s="10" t="str">
        <f>"00721618"</f>
        <v>00721618</v>
      </c>
    </row>
    <row r="191" spans="1:2" x14ac:dyDescent="0.25">
      <c r="A191" s="10">
        <v>186</v>
      </c>
      <c r="B191" s="10" t="str">
        <f>"00722301"</f>
        <v>00722301</v>
      </c>
    </row>
    <row r="192" spans="1:2" x14ac:dyDescent="0.25">
      <c r="A192" s="10">
        <v>187</v>
      </c>
      <c r="B192" s="10" t="str">
        <f>"00722814"</f>
        <v>00722814</v>
      </c>
    </row>
    <row r="193" spans="1:2" x14ac:dyDescent="0.25">
      <c r="A193" s="10">
        <v>188</v>
      </c>
      <c r="B193" s="10" t="str">
        <f>"00723750"</f>
        <v>00723750</v>
      </c>
    </row>
    <row r="194" spans="1:2" x14ac:dyDescent="0.25">
      <c r="A194" s="10">
        <v>189</v>
      </c>
      <c r="B194" s="10" t="str">
        <f>"00725210"</f>
        <v>00725210</v>
      </c>
    </row>
    <row r="195" spans="1:2" x14ac:dyDescent="0.25">
      <c r="A195" s="10">
        <v>190</v>
      </c>
      <c r="B195" s="10" t="str">
        <f>"00725848"</f>
        <v>00725848</v>
      </c>
    </row>
    <row r="196" spans="1:2" x14ac:dyDescent="0.25">
      <c r="A196" s="10">
        <v>191</v>
      </c>
      <c r="B196" s="10" t="str">
        <f>"00725856"</f>
        <v>00725856</v>
      </c>
    </row>
    <row r="197" spans="1:2" x14ac:dyDescent="0.25">
      <c r="A197" s="10">
        <v>192</v>
      </c>
      <c r="B197" s="10" t="str">
        <f>"00727113"</f>
        <v>00727113</v>
      </c>
    </row>
    <row r="198" spans="1:2" x14ac:dyDescent="0.25">
      <c r="A198" s="10">
        <v>193</v>
      </c>
      <c r="B198" s="10" t="str">
        <f>"00727464"</f>
        <v>00727464</v>
      </c>
    </row>
    <row r="199" spans="1:2" x14ac:dyDescent="0.25">
      <c r="A199" s="10">
        <v>194</v>
      </c>
      <c r="B199" s="10" t="str">
        <f>"00727517"</f>
        <v>00727517</v>
      </c>
    </row>
    <row r="200" spans="1:2" x14ac:dyDescent="0.25">
      <c r="A200" s="10">
        <v>195</v>
      </c>
      <c r="B200" s="10" t="str">
        <f>"00727910"</f>
        <v>00727910</v>
      </c>
    </row>
    <row r="201" spans="1:2" x14ac:dyDescent="0.25">
      <c r="A201" s="10">
        <v>196</v>
      </c>
      <c r="B201" s="10" t="str">
        <f>"00727983"</f>
        <v>00727983</v>
      </c>
    </row>
    <row r="202" spans="1:2" x14ac:dyDescent="0.25">
      <c r="A202" s="10">
        <v>197</v>
      </c>
      <c r="B202" s="10" t="str">
        <f>"00729434"</f>
        <v>00729434</v>
      </c>
    </row>
    <row r="203" spans="1:2" x14ac:dyDescent="0.25">
      <c r="A203" s="10">
        <v>198</v>
      </c>
      <c r="B203" s="10" t="str">
        <f>"00729471"</f>
        <v>00729471</v>
      </c>
    </row>
    <row r="204" spans="1:2" x14ac:dyDescent="0.25">
      <c r="A204" s="10">
        <v>199</v>
      </c>
      <c r="B204" s="10" t="str">
        <f>"00729513"</f>
        <v>00729513</v>
      </c>
    </row>
    <row r="205" spans="1:2" x14ac:dyDescent="0.25">
      <c r="A205" s="10">
        <v>200</v>
      </c>
      <c r="B205" s="10" t="str">
        <f>"00730390"</f>
        <v>00730390</v>
      </c>
    </row>
    <row r="206" spans="1:2" x14ac:dyDescent="0.25">
      <c r="A206" s="10">
        <v>201</v>
      </c>
      <c r="B206" s="10" t="str">
        <f>"00730579"</f>
        <v>00730579</v>
      </c>
    </row>
    <row r="207" spans="1:2" x14ac:dyDescent="0.25">
      <c r="A207" s="10">
        <v>202</v>
      </c>
      <c r="B207" s="10" t="str">
        <f>"00730710"</f>
        <v>00730710</v>
      </c>
    </row>
    <row r="208" spans="1:2" x14ac:dyDescent="0.25">
      <c r="A208" s="10">
        <v>203</v>
      </c>
      <c r="B208" s="10" t="str">
        <f>"00731015"</f>
        <v>00731015</v>
      </c>
    </row>
    <row r="209" spans="1:2" x14ac:dyDescent="0.25">
      <c r="A209" s="10">
        <v>204</v>
      </c>
      <c r="B209" s="10" t="str">
        <f>"00731321"</f>
        <v>00731321</v>
      </c>
    </row>
    <row r="210" spans="1:2" x14ac:dyDescent="0.25">
      <c r="A210" s="10">
        <v>205</v>
      </c>
      <c r="B210" s="10" t="str">
        <f>"00733056"</f>
        <v>00733056</v>
      </c>
    </row>
    <row r="211" spans="1:2" x14ac:dyDescent="0.25">
      <c r="A211" s="10">
        <v>206</v>
      </c>
      <c r="B211" s="10" t="str">
        <f>"00733097"</f>
        <v>00733097</v>
      </c>
    </row>
    <row r="212" spans="1:2" x14ac:dyDescent="0.25">
      <c r="A212" s="10">
        <v>207</v>
      </c>
      <c r="B212" s="10" t="str">
        <f>"00733342"</f>
        <v>00733342</v>
      </c>
    </row>
    <row r="213" spans="1:2" x14ac:dyDescent="0.25">
      <c r="A213" s="10">
        <v>208</v>
      </c>
      <c r="B213" s="10" t="str">
        <f>"00733713"</f>
        <v>00733713</v>
      </c>
    </row>
    <row r="214" spans="1:2" x14ac:dyDescent="0.25">
      <c r="A214" s="10">
        <v>209</v>
      </c>
      <c r="B214" s="10" t="str">
        <f>"00733804"</f>
        <v>00733804</v>
      </c>
    </row>
    <row r="215" spans="1:2" x14ac:dyDescent="0.25">
      <c r="A215" s="10">
        <v>210</v>
      </c>
      <c r="B215" s="10" t="str">
        <f>"00734488"</f>
        <v>00734488</v>
      </c>
    </row>
    <row r="216" spans="1:2" x14ac:dyDescent="0.25">
      <c r="A216" s="10">
        <v>211</v>
      </c>
      <c r="B216" s="10" t="str">
        <f>"00735304"</f>
        <v>00735304</v>
      </c>
    </row>
    <row r="217" spans="1:2" x14ac:dyDescent="0.25">
      <c r="A217" s="10">
        <v>212</v>
      </c>
      <c r="B217" s="10" t="str">
        <f>"00735311"</f>
        <v>00735311</v>
      </c>
    </row>
    <row r="218" spans="1:2" x14ac:dyDescent="0.25">
      <c r="A218" s="10">
        <v>213</v>
      </c>
      <c r="B218" s="10" t="str">
        <f>"00735376"</f>
        <v>00735376</v>
      </c>
    </row>
    <row r="219" spans="1:2" x14ac:dyDescent="0.25">
      <c r="A219" s="10">
        <v>214</v>
      </c>
      <c r="B219" s="10" t="str">
        <f>"00735819"</f>
        <v>00735819</v>
      </c>
    </row>
    <row r="220" spans="1:2" x14ac:dyDescent="0.25">
      <c r="A220" s="10">
        <v>215</v>
      </c>
      <c r="B220" s="10" t="str">
        <f>"00736230"</f>
        <v>00736230</v>
      </c>
    </row>
    <row r="221" spans="1:2" x14ac:dyDescent="0.25">
      <c r="A221" s="10">
        <v>216</v>
      </c>
      <c r="B221" s="10" t="str">
        <f>"00736426"</f>
        <v>00736426</v>
      </c>
    </row>
    <row r="222" spans="1:2" x14ac:dyDescent="0.25">
      <c r="A222" s="10">
        <v>217</v>
      </c>
      <c r="B222" s="10" t="str">
        <f>"00736472"</f>
        <v>00736472</v>
      </c>
    </row>
    <row r="223" spans="1:2" x14ac:dyDescent="0.25">
      <c r="A223" s="10">
        <v>218</v>
      </c>
      <c r="B223" s="10" t="str">
        <f>"00736518"</f>
        <v>00736518</v>
      </c>
    </row>
    <row r="224" spans="1:2" x14ac:dyDescent="0.25">
      <c r="A224" s="10">
        <v>219</v>
      </c>
      <c r="B224" s="10" t="str">
        <f>"00737600"</f>
        <v>00737600</v>
      </c>
    </row>
    <row r="225" spans="1:2" x14ac:dyDescent="0.25">
      <c r="A225" s="10">
        <v>220</v>
      </c>
      <c r="B225" s="10" t="str">
        <f>"00737702"</f>
        <v>00737702</v>
      </c>
    </row>
    <row r="226" spans="1:2" x14ac:dyDescent="0.25">
      <c r="A226" s="10">
        <v>221</v>
      </c>
      <c r="B226" s="10" t="str">
        <f>"00738273"</f>
        <v>00738273</v>
      </c>
    </row>
    <row r="227" spans="1:2" x14ac:dyDescent="0.25">
      <c r="A227" s="10">
        <v>222</v>
      </c>
      <c r="B227" s="10" t="str">
        <f>"00738310"</f>
        <v>00738310</v>
      </c>
    </row>
    <row r="228" spans="1:2" x14ac:dyDescent="0.25">
      <c r="A228" s="10">
        <v>223</v>
      </c>
      <c r="B228" s="10" t="str">
        <f>"00738329"</f>
        <v>00738329</v>
      </c>
    </row>
    <row r="229" spans="1:2" x14ac:dyDescent="0.25">
      <c r="A229" s="10">
        <v>224</v>
      </c>
      <c r="B229" s="10" t="str">
        <f>"00738516"</f>
        <v>00738516</v>
      </c>
    </row>
    <row r="230" spans="1:2" x14ac:dyDescent="0.25">
      <c r="A230" s="10">
        <v>225</v>
      </c>
      <c r="B230" s="10" t="str">
        <f>"00739270"</f>
        <v>00739270</v>
      </c>
    </row>
    <row r="231" spans="1:2" x14ac:dyDescent="0.25">
      <c r="A231" s="10">
        <v>226</v>
      </c>
      <c r="B231" s="10" t="str">
        <f>"00739321"</f>
        <v>00739321</v>
      </c>
    </row>
    <row r="232" spans="1:2" x14ac:dyDescent="0.25">
      <c r="A232" s="10">
        <v>227</v>
      </c>
      <c r="B232" s="10" t="str">
        <f>"00739483"</f>
        <v>00739483</v>
      </c>
    </row>
    <row r="233" spans="1:2" x14ac:dyDescent="0.25">
      <c r="A233" s="10">
        <v>228</v>
      </c>
      <c r="B233" s="10" t="str">
        <f>"00739675"</f>
        <v>00739675</v>
      </c>
    </row>
    <row r="234" spans="1:2" x14ac:dyDescent="0.25">
      <c r="A234" s="10">
        <v>229</v>
      </c>
      <c r="B234" s="10" t="str">
        <f>"00739862"</f>
        <v>00739862</v>
      </c>
    </row>
    <row r="235" spans="1:2" x14ac:dyDescent="0.25">
      <c r="A235" s="10">
        <v>230</v>
      </c>
      <c r="B235" s="10" t="str">
        <f>"00739968"</f>
        <v>00739968</v>
      </c>
    </row>
    <row r="236" spans="1:2" x14ac:dyDescent="0.25">
      <c r="A236" s="10">
        <v>231</v>
      </c>
      <c r="B236" s="10" t="str">
        <f>"00740054"</f>
        <v>00740054</v>
      </c>
    </row>
    <row r="237" spans="1:2" x14ac:dyDescent="0.25">
      <c r="A237" s="10">
        <v>232</v>
      </c>
      <c r="B237" s="10" t="str">
        <f>"00740569"</f>
        <v>00740569</v>
      </c>
    </row>
    <row r="238" spans="1:2" x14ac:dyDescent="0.25">
      <c r="A238" s="10">
        <v>233</v>
      </c>
      <c r="B238" s="10" t="str">
        <f>"00740782"</f>
        <v>00740782</v>
      </c>
    </row>
    <row r="239" spans="1:2" x14ac:dyDescent="0.25">
      <c r="A239" s="10">
        <v>234</v>
      </c>
      <c r="B239" s="10" t="str">
        <f>"00741073"</f>
        <v>00741073</v>
      </c>
    </row>
    <row r="240" spans="1:2" x14ac:dyDescent="0.25">
      <c r="A240" s="10">
        <v>235</v>
      </c>
      <c r="B240" s="10" t="str">
        <f>"00741350"</f>
        <v>00741350</v>
      </c>
    </row>
    <row r="241" spans="1:2" x14ac:dyDescent="0.25">
      <c r="A241" s="10">
        <v>236</v>
      </c>
      <c r="B241" s="10" t="str">
        <f>"00741360"</f>
        <v>00741360</v>
      </c>
    </row>
    <row r="242" spans="1:2" x14ac:dyDescent="0.25">
      <c r="A242" s="10">
        <v>237</v>
      </c>
      <c r="B242" s="10" t="str">
        <f>"00741519"</f>
        <v>00741519</v>
      </c>
    </row>
    <row r="243" spans="1:2" x14ac:dyDescent="0.25">
      <c r="A243" s="10">
        <v>238</v>
      </c>
      <c r="B243" s="10" t="str">
        <f>"00741637"</f>
        <v>00741637</v>
      </c>
    </row>
    <row r="244" spans="1:2" x14ac:dyDescent="0.25">
      <c r="A244" s="10">
        <v>239</v>
      </c>
      <c r="B244" s="10" t="str">
        <f>"00741754"</f>
        <v>00741754</v>
      </c>
    </row>
    <row r="245" spans="1:2" x14ac:dyDescent="0.25">
      <c r="A245" s="10">
        <v>240</v>
      </c>
      <c r="B245" s="10" t="str">
        <f>"00742187"</f>
        <v>00742187</v>
      </c>
    </row>
    <row r="246" spans="1:2" x14ac:dyDescent="0.25">
      <c r="A246" s="10">
        <v>241</v>
      </c>
      <c r="B246" s="10" t="str">
        <f>"00742570"</f>
        <v>00742570</v>
      </c>
    </row>
    <row r="247" spans="1:2" x14ac:dyDescent="0.25">
      <c r="A247" s="10">
        <v>242</v>
      </c>
      <c r="B247" s="10" t="str">
        <f>"00743508"</f>
        <v>00743508</v>
      </c>
    </row>
    <row r="248" spans="1:2" x14ac:dyDescent="0.25">
      <c r="A248" s="10">
        <v>243</v>
      </c>
      <c r="B248" s="10" t="str">
        <f>"00743591"</f>
        <v>00743591</v>
      </c>
    </row>
    <row r="249" spans="1:2" x14ac:dyDescent="0.25">
      <c r="A249" s="10">
        <v>244</v>
      </c>
      <c r="B249" s="10" t="str">
        <f>"00744650"</f>
        <v>00744650</v>
      </c>
    </row>
    <row r="250" spans="1:2" x14ac:dyDescent="0.25">
      <c r="A250" s="10">
        <v>245</v>
      </c>
      <c r="B250" s="10" t="str">
        <f>"00744738"</f>
        <v>00744738</v>
      </c>
    </row>
    <row r="251" spans="1:2" x14ac:dyDescent="0.25">
      <c r="A251" s="10">
        <v>246</v>
      </c>
      <c r="B251" s="10" t="str">
        <f>"00744766"</f>
        <v>00744766</v>
      </c>
    </row>
    <row r="252" spans="1:2" x14ac:dyDescent="0.25">
      <c r="A252" s="10">
        <v>247</v>
      </c>
      <c r="B252" s="10" t="str">
        <f>"00745054"</f>
        <v>00745054</v>
      </c>
    </row>
    <row r="253" spans="1:2" x14ac:dyDescent="0.25">
      <c r="A253" s="10">
        <v>248</v>
      </c>
      <c r="B253" s="10" t="str">
        <f>"00746690"</f>
        <v>00746690</v>
      </c>
    </row>
    <row r="254" spans="1:2" x14ac:dyDescent="0.25">
      <c r="A254" s="10">
        <v>249</v>
      </c>
      <c r="B254" s="10" t="str">
        <f>"00748803"</f>
        <v>00748803</v>
      </c>
    </row>
    <row r="255" spans="1:2" x14ac:dyDescent="0.25">
      <c r="A255" s="10">
        <v>250</v>
      </c>
      <c r="B255" s="10" t="str">
        <f>"00753762"</f>
        <v>00753762</v>
      </c>
    </row>
    <row r="256" spans="1:2" x14ac:dyDescent="0.25">
      <c r="A256" s="10">
        <v>251</v>
      </c>
      <c r="B256" s="10" t="str">
        <f>"00753953"</f>
        <v>00753953</v>
      </c>
    </row>
    <row r="257" spans="1:2" x14ac:dyDescent="0.25">
      <c r="A257" s="10">
        <v>252</v>
      </c>
      <c r="B257" s="10" t="str">
        <f>"200712003734"</f>
        <v>200712003734</v>
      </c>
    </row>
    <row r="258" spans="1:2" x14ac:dyDescent="0.25">
      <c r="A258" s="10">
        <v>253</v>
      </c>
      <c r="B258" s="10" t="str">
        <f>"200802004107"</f>
        <v>200802004107</v>
      </c>
    </row>
    <row r="259" spans="1:2" x14ac:dyDescent="0.25">
      <c r="A259" s="10">
        <v>254</v>
      </c>
      <c r="B259" s="10" t="str">
        <f>"200807000468"</f>
        <v>200807000468</v>
      </c>
    </row>
    <row r="260" spans="1:2" x14ac:dyDescent="0.25">
      <c r="A260" s="10">
        <v>255</v>
      </c>
      <c r="B260" s="10" t="str">
        <f>"200812000708"</f>
        <v>200812000708</v>
      </c>
    </row>
    <row r="261" spans="1:2" x14ac:dyDescent="0.25">
      <c r="A261" s="10">
        <v>256</v>
      </c>
      <c r="B261" s="10" t="str">
        <f>"200911000302"</f>
        <v>200911000302</v>
      </c>
    </row>
    <row r="262" spans="1:2" x14ac:dyDescent="0.25">
      <c r="A262" s="10">
        <v>257</v>
      </c>
      <c r="B262" s="10" t="str">
        <f>"200911000494"</f>
        <v>200911000494</v>
      </c>
    </row>
    <row r="263" spans="1:2" x14ac:dyDescent="0.25">
      <c r="A263" s="10">
        <v>258</v>
      </c>
      <c r="B263" s="10" t="str">
        <f>"201108000018"</f>
        <v>201108000018</v>
      </c>
    </row>
    <row r="264" spans="1:2" x14ac:dyDescent="0.25">
      <c r="A264" s="10">
        <v>259</v>
      </c>
      <c r="B264" s="10" t="str">
        <f>"201311000222"</f>
        <v>201311000222</v>
      </c>
    </row>
    <row r="265" spans="1:2" x14ac:dyDescent="0.25">
      <c r="A265" s="10">
        <v>260</v>
      </c>
      <c r="B265" s="10" t="str">
        <f>"201402000240"</f>
        <v>201402000240</v>
      </c>
    </row>
    <row r="266" spans="1:2" x14ac:dyDescent="0.25">
      <c r="A266" s="10">
        <v>261</v>
      </c>
      <c r="B266" s="10" t="str">
        <f>"201402006545"</f>
        <v>201402006545</v>
      </c>
    </row>
    <row r="267" spans="1:2" x14ac:dyDescent="0.25">
      <c r="A267" s="10">
        <v>262</v>
      </c>
      <c r="B267" s="10" t="str">
        <f>"201402007707"</f>
        <v>201402007707</v>
      </c>
    </row>
    <row r="268" spans="1:2" x14ac:dyDescent="0.25">
      <c r="A268" s="10">
        <v>263</v>
      </c>
      <c r="B268" s="10" t="str">
        <f>"201406002835"</f>
        <v>201406002835</v>
      </c>
    </row>
    <row r="269" spans="1:2" x14ac:dyDescent="0.25">
      <c r="A269" s="10">
        <v>264</v>
      </c>
      <c r="B269" s="10" t="str">
        <f>"201406003441"</f>
        <v>201406003441</v>
      </c>
    </row>
    <row r="270" spans="1:2" x14ac:dyDescent="0.25">
      <c r="A270" s="10">
        <v>265</v>
      </c>
      <c r="B270" s="10" t="str">
        <f>"201406010498"</f>
        <v>201406010498</v>
      </c>
    </row>
    <row r="271" spans="1:2" x14ac:dyDescent="0.25">
      <c r="A271" s="10">
        <v>266</v>
      </c>
      <c r="B271" s="10" t="str">
        <f>"201406019276"</f>
        <v>201406019276</v>
      </c>
    </row>
    <row r="272" spans="1:2" x14ac:dyDescent="0.25">
      <c r="A272" s="10">
        <v>267</v>
      </c>
      <c r="B272" s="10" t="str">
        <f>"201409001621"</f>
        <v>201409001621</v>
      </c>
    </row>
    <row r="273" spans="1:2" x14ac:dyDescent="0.25">
      <c r="A273" s="10">
        <v>268</v>
      </c>
      <c r="B273" s="10" t="str">
        <f>"201409004226"</f>
        <v>201409004226</v>
      </c>
    </row>
    <row r="274" spans="1:2" x14ac:dyDescent="0.25">
      <c r="A274" s="10">
        <v>269</v>
      </c>
      <c r="B274" s="10" t="str">
        <f>"201409004915"</f>
        <v>201409004915</v>
      </c>
    </row>
    <row r="275" spans="1:2" x14ac:dyDescent="0.25">
      <c r="A275" s="10">
        <v>270</v>
      </c>
      <c r="B275" s="10" t="str">
        <f>"201409005933"</f>
        <v>201409005933</v>
      </c>
    </row>
    <row r="276" spans="1:2" x14ac:dyDescent="0.25">
      <c r="A276" s="10">
        <v>271</v>
      </c>
      <c r="B276" s="10" t="str">
        <f>"201410002878"</f>
        <v>201410002878</v>
      </c>
    </row>
    <row r="277" spans="1:2" x14ac:dyDescent="0.25">
      <c r="A277" s="10">
        <v>272</v>
      </c>
      <c r="B277" s="10" t="str">
        <f>"201410005568"</f>
        <v>201410005568</v>
      </c>
    </row>
    <row r="278" spans="1:2" x14ac:dyDescent="0.25">
      <c r="A278" s="10">
        <v>273</v>
      </c>
      <c r="B278" s="10" t="str">
        <f>"201411003237"</f>
        <v>201411003237</v>
      </c>
    </row>
    <row r="279" spans="1:2" x14ac:dyDescent="0.25">
      <c r="A279" s="10">
        <v>274</v>
      </c>
      <c r="B279" s="10" t="str">
        <f>"201412005327"</f>
        <v>201412005327</v>
      </c>
    </row>
    <row r="280" spans="1:2" x14ac:dyDescent="0.25">
      <c r="A280" s="10">
        <v>275</v>
      </c>
      <c r="B280" s="10" t="str">
        <f>"201502003931"</f>
        <v>201502003931</v>
      </c>
    </row>
    <row r="281" spans="1:2" x14ac:dyDescent="0.25">
      <c r="A281" s="10">
        <v>276</v>
      </c>
      <c r="B281" s="10" t="str">
        <f>"201504003859"</f>
        <v>201504003859</v>
      </c>
    </row>
    <row r="282" spans="1:2" x14ac:dyDescent="0.25">
      <c r="A282" s="10">
        <v>277</v>
      </c>
      <c r="B282" s="10" t="str">
        <f>"201506001129"</f>
        <v>201506001129</v>
      </c>
    </row>
    <row r="283" spans="1:2" x14ac:dyDescent="0.25">
      <c r="A283" s="10">
        <v>278</v>
      </c>
      <c r="B283" s="10" t="str">
        <f>"201506001162"</f>
        <v>201506001162</v>
      </c>
    </row>
    <row r="284" spans="1:2" x14ac:dyDescent="0.25">
      <c r="A284" s="10">
        <v>279</v>
      </c>
      <c r="B284" s="10" t="str">
        <f>"201506003252"</f>
        <v>201506003252</v>
      </c>
    </row>
    <row r="285" spans="1:2" x14ac:dyDescent="0.25">
      <c r="A285" s="10">
        <v>280</v>
      </c>
      <c r="B285" s="10" t="str">
        <f>"201507000520"</f>
        <v>201507000520</v>
      </c>
    </row>
    <row r="286" spans="1:2" x14ac:dyDescent="0.25">
      <c r="A286" s="10">
        <v>281</v>
      </c>
      <c r="B286" s="10" t="str">
        <f>"201507001697"</f>
        <v>201507001697</v>
      </c>
    </row>
    <row r="287" spans="1:2" x14ac:dyDescent="0.25">
      <c r="A287" s="10">
        <v>282</v>
      </c>
      <c r="B287" s="10" t="str">
        <f>"201507002598"</f>
        <v>201507002598</v>
      </c>
    </row>
    <row r="288" spans="1:2" x14ac:dyDescent="0.25">
      <c r="A288" s="10">
        <v>283</v>
      </c>
      <c r="B288" s="10" t="str">
        <f>"201507003098"</f>
        <v>201507003098</v>
      </c>
    </row>
    <row r="289" spans="1:2" x14ac:dyDescent="0.25">
      <c r="A289" s="10">
        <v>284</v>
      </c>
      <c r="B289" s="10" t="str">
        <f>"201507003860"</f>
        <v>201507003860</v>
      </c>
    </row>
    <row r="290" spans="1:2" x14ac:dyDescent="0.25">
      <c r="A290" s="10">
        <v>285</v>
      </c>
      <c r="B290" s="10" t="str">
        <f>"201510000806"</f>
        <v>201510000806</v>
      </c>
    </row>
    <row r="291" spans="1:2" x14ac:dyDescent="0.25">
      <c r="A291" s="10">
        <v>286</v>
      </c>
      <c r="B291" s="10" t="str">
        <f>"201510001688"</f>
        <v>201510001688</v>
      </c>
    </row>
    <row r="292" spans="1:2" x14ac:dyDescent="0.25">
      <c r="A292" s="10">
        <v>287</v>
      </c>
      <c r="B292" s="10" t="str">
        <f>"201510001959"</f>
        <v>201510001959</v>
      </c>
    </row>
    <row r="293" spans="1:2" x14ac:dyDescent="0.25">
      <c r="A293" s="10">
        <v>288</v>
      </c>
      <c r="B293" s="10" t="str">
        <f>"201511013841"</f>
        <v>201511013841</v>
      </c>
    </row>
    <row r="294" spans="1:2" x14ac:dyDescent="0.25">
      <c r="A294" s="10">
        <v>289</v>
      </c>
      <c r="B294" s="10" t="str">
        <f>"201511015197"</f>
        <v>201511015197</v>
      </c>
    </row>
    <row r="295" spans="1:2" x14ac:dyDescent="0.25">
      <c r="A295" s="10">
        <v>290</v>
      </c>
      <c r="B295" s="10" t="str">
        <f>"201511015617"</f>
        <v>201511015617</v>
      </c>
    </row>
    <row r="296" spans="1:2" x14ac:dyDescent="0.25">
      <c r="A296" s="10">
        <v>291</v>
      </c>
      <c r="B296" s="10" t="str">
        <f>"201511020188"</f>
        <v>201511020188</v>
      </c>
    </row>
    <row r="297" spans="1:2" x14ac:dyDescent="0.25">
      <c r="A297" s="10">
        <v>292</v>
      </c>
      <c r="B297" s="10" t="str">
        <f>"201511021634"</f>
        <v>201511021634</v>
      </c>
    </row>
    <row r="298" spans="1:2" x14ac:dyDescent="0.25">
      <c r="A298" s="10">
        <v>293</v>
      </c>
      <c r="B298" s="10" t="str">
        <f>"201511022977"</f>
        <v>201511022977</v>
      </c>
    </row>
    <row r="299" spans="1:2" x14ac:dyDescent="0.25">
      <c r="A299" s="10">
        <v>294</v>
      </c>
      <c r="B299" s="10" t="str">
        <f>"201511028909"</f>
        <v>201511028909</v>
      </c>
    </row>
    <row r="300" spans="1:2" x14ac:dyDescent="0.25">
      <c r="A300" s="10">
        <v>295</v>
      </c>
      <c r="B300" s="10" t="str">
        <f>"201511031173"</f>
        <v>201511031173</v>
      </c>
    </row>
    <row r="301" spans="1:2" x14ac:dyDescent="0.25">
      <c r="A301" s="10">
        <v>296</v>
      </c>
      <c r="B301" s="10" t="str">
        <f>"201511036371"</f>
        <v>201511036371</v>
      </c>
    </row>
    <row r="302" spans="1:2" x14ac:dyDescent="0.25">
      <c r="A302" s="10">
        <v>297</v>
      </c>
      <c r="B302" s="10" t="str">
        <f>"201512003372"</f>
        <v>201512003372</v>
      </c>
    </row>
    <row r="303" spans="1:2" x14ac:dyDescent="0.25">
      <c r="A303" s="10">
        <v>298</v>
      </c>
      <c r="B303" s="10" t="str">
        <f>"201603000471"</f>
        <v>201603000471</v>
      </c>
    </row>
    <row r="304" spans="1:2" x14ac:dyDescent="0.25">
      <c r="A304" s="10">
        <v>299</v>
      </c>
      <c r="B304" s="10" t="str">
        <f>"201604003135"</f>
        <v>201604003135</v>
      </c>
    </row>
  </sheetData>
  <sortState ref="B6:B304">
    <sortCondition ref="B6:B304"/>
  </sortState>
  <mergeCells count="2">
    <mergeCell ref="A1:B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2021-11-15T15:37:52Z</dcterms:modified>
</cp:coreProperties>
</file>