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6817AAD8-AD3B-4FBD-8361-A31EC884D4B1}" xr6:coauthVersionLast="36" xr6:coauthVersionMax="36" xr10:uidLastSave="{00000000-0000-0000-0000-000000000000}"/>
  <bookViews>
    <workbookView xWindow="0" yWindow="0" windowWidth="9330" windowHeight="10725"/>
  </bookViews>
  <sheets>
    <sheet name="6Κ_2022_Π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C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C59" i="1"/>
  <c r="B60" i="1"/>
  <c r="C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C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C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</calcChain>
</file>

<file path=xl/sharedStrings.xml><?xml version="1.0" encoding="utf-8"?>
<sst xmlns="http://schemas.openxmlformats.org/spreadsheetml/2006/main" count="204" uniqueCount="15">
  <si>
    <t>ΠΛΗΡΩΣΗ ΘΕΣΕΩΝ ΜΕ ΣΕΙΡΑ ΠΡΟΤΕΡΑΙΟΤΗΤΑΣ (ΑΡΘΡΟ 18/Ν. 2190/1994) ΠΡΟΚΗΡΥΞΗ 6Κ/2022/11/08/2022</t>
  </si>
  <si>
    <t>Κ Α Τ Α Σ Τ Α Σ Η    Α Π Ο Ρ Ρ Ι Π Τ Ε Ω Ν</t>
  </si>
  <si>
    <t>ΠΑΝΕΠΙΣΤΗΜΙΑΚΗΣ ΕΚΠΑΙΔΕΥΣΗΣ (ΠΕ)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</si>
  <si>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</si>
  <si>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</si>
  <si>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</si>
  <si>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</si>
  <si>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</si>
  <si>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ΠΑΡΑΒΟΛΟ ΔΕΣΜΕΥΜΕΝΟ Σ΄ ΑΛΛΗ ΠΡΟΚΗΡΥΞΗ</t>
  </si>
  <si>
    <t>ΕΛΛΕΙΨΗ ΤΙΤΛΟΥ</t>
  </si>
  <si>
    <t>002, 003</t>
  </si>
  <si>
    <t>ΜΗ ΚΑΤΑΒΟΛΗ ΠΑΡΑΒΟΛΟΥ, ΜΗ ΥΠΟΒΟΛΗ ΔΙΚΑΙΟΛΟΓΗΤΙΚΩΝ</t>
  </si>
  <si>
    <t>001, 002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</si>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</sst>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1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"00462558"</f>
        <v>00462558</v>
      </c>
      <c r="C7" t="s">
        <v>6</v>
      </c>
    </row>
    <row r="8" spans="1:3" x14ac:dyDescent="0.25">
      <c r="A8">
        <v>2</v>
      </c>
      <c r="B8" t="str">
        <f>"200908000079"</f>
        <v>200908000079</v>
      </c>
      <c r="C8" t="str">
        <f>"002"</f>
        <v>002</v>
      </c>
    </row>
    <row r="9" spans="1:3" x14ac:dyDescent="0.25">
      <c r="A9">
        <v>3</v>
      </c>
      <c r="B9" t="str">
        <f>"00772654"</f>
        <v>00772654</v>
      </c>
      <c r="C9" t="s">
        <v>6</v>
      </c>
    </row>
    <row r="10" spans="1:3" x14ac:dyDescent="0.25">
      <c r="A10">
        <v>4</v>
      </c>
      <c r="B10" t="str">
        <f>"00191213"</f>
        <v>00191213</v>
      </c>
      <c r="C10" t="s">
        <v>7</v>
      </c>
    </row>
    <row r="11" spans="1:3" x14ac:dyDescent="0.25">
      <c r="A11">
        <v>5</v>
      </c>
      <c r="B11" t="str">
        <f>"00458885"</f>
        <v>00458885</v>
      </c>
      <c r="C11" t="s">
        <v>7</v>
      </c>
    </row>
    <row r="12" spans="1:3" x14ac:dyDescent="0.25">
      <c r="A12">
        <v>6</v>
      </c>
      <c r="B12" t="str">
        <f>"00297569"</f>
        <v>00297569</v>
      </c>
      <c r="C12" t="s">
        <v>6</v>
      </c>
    </row>
    <row r="13" spans="1:3" x14ac:dyDescent="0.25">
      <c r="A13">
        <v>7</v>
      </c>
      <c r="B13" t="str">
        <f>"201412006102"</f>
        <v>201412006102</v>
      </c>
      <c r="C13" t="s">
        <v>6</v>
      </c>
    </row>
    <row r="14" spans="1:3" x14ac:dyDescent="0.25">
      <c r="A14">
        <v>8</v>
      </c>
      <c r="B14" t="str">
        <f>"00139494"</f>
        <v>00139494</v>
      </c>
      <c r="C14" t="s">
        <v>6</v>
      </c>
    </row>
    <row r="15" spans="1:3" x14ac:dyDescent="0.25">
      <c r="A15">
        <v>9</v>
      </c>
      <c r="B15" t="str">
        <f>"00715717"</f>
        <v>00715717</v>
      </c>
      <c r="C15" t="s">
        <v>6</v>
      </c>
    </row>
    <row r="16" spans="1:3" x14ac:dyDescent="0.25">
      <c r="A16">
        <v>10</v>
      </c>
      <c r="B16" t="str">
        <f>"00822898"</f>
        <v>00822898</v>
      </c>
      <c r="C16" t="s">
        <v>6</v>
      </c>
    </row>
    <row r="17" spans="1:3" x14ac:dyDescent="0.25">
      <c r="A17">
        <v>11</v>
      </c>
      <c r="B17" t="str">
        <f>"00764952"</f>
        <v>00764952</v>
      </c>
      <c r="C17" t="s">
        <v>8</v>
      </c>
    </row>
    <row r="18" spans="1:3" x14ac:dyDescent="0.25">
      <c r="A18">
        <v>12</v>
      </c>
      <c r="B18" t="str">
        <f>"201410010525"</f>
        <v>201410010525</v>
      </c>
      <c r="C18" t="s">
        <v>6</v>
      </c>
    </row>
    <row r="19" spans="1:3" x14ac:dyDescent="0.25">
      <c r="A19">
        <v>13</v>
      </c>
      <c r="B19" t="str">
        <f>"00289576"</f>
        <v>00289576</v>
      </c>
      <c r="C19" t="s">
        <v>6</v>
      </c>
    </row>
    <row r="20" spans="1:3" x14ac:dyDescent="0.25">
      <c r="A20">
        <v>14</v>
      </c>
      <c r="B20" t="str">
        <f>"00108623"</f>
        <v>00108623</v>
      </c>
      <c r="C20" t="s">
        <v>6</v>
      </c>
    </row>
    <row r="21" spans="1:3" x14ac:dyDescent="0.25">
      <c r="A21">
        <v>15</v>
      </c>
      <c r="B21" t="str">
        <f>"00815386"</f>
        <v>00815386</v>
      </c>
      <c r="C21" t="s">
        <v>6</v>
      </c>
    </row>
    <row r="22" spans="1:3" x14ac:dyDescent="0.25">
      <c r="A22">
        <v>16</v>
      </c>
      <c r="B22" t="str">
        <f>"200801002358"</f>
        <v>200801002358</v>
      </c>
      <c r="C22" t="s">
        <v>6</v>
      </c>
    </row>
    <row r="23" spans="1:3" x14ac:dyDescent="0.25">
      <c r="A23">
        <v>17</v>
      </c>
      <c r="B23" t="str">
        <f>"00660919"</f>
        <v>00660919</v>
      </c>
      <c r="C23" t="s">
        <v>9</v>
      </c>
    </row>
    <row r="24" spans="1:3" x14ac:dyDescent="0.25">
      <c r="A24">
        <v>18</v>
      </c>
      <c r="B24" t="str">
        <f>"200802012239"</f>
        <v>200802012239</v>
      </c>
      <c r="C24" t="s">
        <v>6</v>
      </c>
    </row>
    <row r="25" spans="1:3" x14ac:dyDescent="0.25">
      <c r="A25">
        <v>19</v>
      </c>
      <c r="B25" t="str">
        <f>"00499811"</f>
        <v>00499811</v>
      </c>
      <c r="C25" t="s">
        <v>6</v>
      </c>
    </row>
    <row r="26" spans="1:3" x14ac:dyDescent="0.25">
      <c r="A26">
        <v>20</v>
      </c>
      <c r="B26" t="str">
        <f>"00880866"</f>
        <v>00880866</v>
      </c>
      <c r="C26" t="s">
        <v>6</v>
      </c>
    </row>
    <row r="27" spans="1:3" x14ac:dyDescent="0.25">
      <c r="A27">
        <v>21</v>
      </c>
      <c r="B27" t="str">
        <f>"00046387"</f>
        <v>00046387</v>
      </c>
      <c r="C27" t="s">
        <v>6</v>
      </c>
    </row>
    <row r="28" spans="1:3" x14ac:dyDescent="0.25">
      <c r="A28">
        <v>22</v>
      </c>
      <c r="B28" t="str">
        <f>"200712003286"</f>
        <v>200712003286</v>
      </c>
      <c r="C28" t="s">
        <v>6</v>
      </c>
    </row>
    <row r="29" spans="1:3" x14ac:dyDescent="0.25">
      <c r="A29">
        <v>23</v>
      </c>
      <c r="B29" t="str">
        <f>"201412007220"</f>
        <v>201412007220</v>
      </c>
      <c r="C29" t="s">
        <v>6</v>
      </c>
    </row>
    <row r="30" spans="1:3" x14ac:dyDescent="0.25">
      <c r="A30">
        <v>24</v>
      </c>
      <c r="B30" t="str">
        <f>"00796083"</f>
        <v>00796083</v>
      </c>
      <c r="C30" t="s">
        <v>6</v>
      </c>
    </row>
    <row r="31" spans="1:3" x14ac:dyDescent="0.25">
      <c r="A31">
        <v>25</v>
      </c>
      <c r="B31" t="str">
        <f>"00543565"</f>
        <v>00543565</v>
      </c>
      <c r="C31" t="s">
        <v>6</v>
      </c>
    </row>
    <row r="32" spans="1:3" x14ac:dyDescent="0.25">
      <c r="A32">
        <v>26</v>
      </c>
      <c r="B32" t="str">
        <f>"00510469"</f>
        <v>00510469</v>
      </c>
      <c r="C32" t="s">
        <v>8</v>
      </c>
    </row>
    <row r="33" spans="1:3" x14ac:dyDescent="0.25">
      <c r="A33">
        <v>27</v>
      </c>
      <c r="B33" t="str">
        <f>"00881137"</f>
        <v>00881137</v>
      </c>
      <c r="C33" t="s">
        <v>6</v>
      </c>
    </row>
    <row r="34" spans="1:3" x14ac:dyDescent="0.25">
      <c r="A34">
        <v>28</v>
      </c>
      <c r="B34" t="str">
        <f>"200801001784"</f>
        <v>200801001784</v>
      </c>
      <c r="C34" t="s">
        <v>6</v>
      </c>
    </row>
    <row r="35" spans="1:3" x14ac:dyDescent="0.25">
      <c r="A35">
        <v>29</v>
      </c>
      <c r="B35" t="str">
        <f>"00112387"</f>
        <v>00112387</v>
      </c>
      <c r="C35" t="s">
        <v>6</v>
      </c>
    </row>
    <row r="36" spans="1:3" x14ac:dyDescent="0.25">
      <c r="A36">
        <v>30</v>
      </c>
      <c r="B36" t="str">
        <f>"201410009335"</f>
        <v>201410009335</v>
      </c>
      <c r="C36" t="s">
        <v>6</v>
      </c>
    </row>
    <row r="37" spans="1:3" x14ac:dyDescent="0.25">
      <c r="A37">
        <v>31</v>
      </c>
      <c r="B37" t="str">
        <f>"201409001571"</f>
        <v>201409001571</v>
      </c>
      <c r="C37" t="s">
        <v>6</v>
      </c>
    </row>
    <row r="38" spans="1:3" x14ac:dyDescent="0.25">
      <c r="A38">
        <v>32</v>
      </c>
      <c r="B38" t="str">
        <f>"00670372"</f>
        <v>00670372</v>
      </c>
      <c r="C38" t="s">
        <v>8</v>
      </c>
    </row>
    <row r="39" spans="1:3" x14ac:dyDescent="0.25">
      <c r="A39">
        <v>33</v>
      </c>
      <c r="B39" t="str">
        <f>"201510004237"</f>
        <v>201510004237</v>
      </c>
      <c r="C39" t="s">
        <v>6</v>
      </c>
    </row>
    <row r="40" spans="1:3" x14ac:dyDescent="0.25">
      <c r="A40">
        <v>34</v>
      </c>
      <c r="B40" t="str">
        <f>"00145600"</f>
        <v>00145600</v>
      </c>
      <c r="C40" t="s">
        <v>6</v>
      </c>
    </row>
    <row r="41" spans="1:3" x14ac:dyDescent="0.25">
      <c r="A41">
        <v>35</v>
      </c>
      <c r="B41" t="str">
        <f>"201412006322"</f>
        <v>201412006322</v>
      </c>
      <c r="C41" t="s">
        <v>6</v>
      </c>
    </row>
    <row r="42" spans="1:3" x14ac:dyDescent="0.25">
      <c r="A42">
        <v>36</v>
      </c>
      <c r="B42" t="str">
        <f>"00020091"</f>
        <v>00020091</v>
      </c>
      <c r="C42" t="s">
        <v>6</v>
      </c>
    </row>
    <row r="43" spans="1:3" x14ac:dyDescent="0.25">
      <c r="A43">
        <v>37</v>
      </c>
      <c r="B43" t="str">
        <f>"00133021"</f>
        <v>00133021</v>
      </c>
      <c r="C43" t="s">
        <v>6</v>
      </c>
    </row>
    <row r="44" spans="1:3" x14ac:dyDescent="0.25">
      <c r="A44">
        <v>38</v>
      </c>
      <c r="B44" t="str">
        <f>"00627121"</f>
        <v>00627121</v>
      </c>
      <c r="C44" t="s">
        <v>6</v>
      </c>
    </row>
    <row r="45" spans="1:3" x14ac:dyDescent="0.25">
      <c r="A45">
        <v>39</v>
      </c>
      <c r="B45" t="str">
        <f>"00782895"</f>
        <v>00782895</v>
      </c>
      <c r="C45" t="s">
        <v>6</v>
      </c>
    </row>
    <row r="46" spans="1:3" x14ac:dyDescent="0.25">
      <c r="A46">
        <v>40</v>
      </c>
      <c r="B46" t="str">
        <f>"201402009343"</f>
        <v>201402009343</v>
      </c>
      <c r="C46" t="s">
        <v>6</v>
      </c>
    </row>
    <row r="47" spans="1:3" x14ac:dyDescent="0.25">
      <c r="A47">
        <v>41</v>
      </c>
      <c r="B47" t="str">
        <f>"201511034370"</f>
        <v>201511034370</v>
      </c>
      <c r="C47" t="s">
        <v>6</v>
      </c>
    </row>
    <row r="48" spans="1:3" x14ac:dyDescent="0.25">
      <c r="A48">
        <v>42</v>
      </c>
      <c r="B48" t="str">
        <f>"00759358"</f>
        <v>00759358</v>
      </c>
      <c r="C48" t="s">
        <v>6</v>
      </c>
    </row>
    <row r="49" spans="1:3" x14ac:dyDescent="0.25">
      <c r="A49">
        <v>43</v>
      </c>
      <c r="B49" t="str">
        <f>"00813690"</f>
        <v>00813690</v>
      </c>
      <c r="C49" t="s">
        <v>8</v>
      </c>
    </row>
    <row r="50" spans="1:3" x14ac:dyDescent="0.25">
      <c r="A50">
        <v>44</v>
      </c>
      <c r="B50" t="str">
        <f>"00882249"</f>
        <v>00882249</v>
      </c>
      <c r="C50" t="s">
        <v>6</v>
      </c>
    </row>
    <row r="51" spans="1:3" x14ac:dyDescent="0.25">
      <c r="A51">
        <v>45</v>
      </c>
      <c r="B51" t="str">
        <f>"200809001015"</f>
        <v>200809001015</v>
      </c>
      <c r="C51" t="s">
        <v>6</v>
      </c>
    </row>
    <row r="52" spans="1:3" x14ac:dyDescent="0.25">
      <c r="A52">
        <v>46</v>
      </c>
      <c r="B52" t="str">
        <f>"00705372"</f>
        <v>00705372</v>
      </c>
      <c r="C52" t="s">
        <v>6</v>
      </c>
    </row>
    <row r="53" spans="1:3" x14ac:dyDescent="0.25">
      <c r="A53">
        <v>47</v>
      </c>
      <c r="B53" t="str">
        <f>"200811001065"</f>
        <v>200811001065</v>
      </c>
      <c r="C53" t="s">
        <v>6</v>
      </c>
    </row>
    <row r="54" spans="1:3" x14ac:dyDescent="0.25">
      <c r="A54">
        <v>48</v>
      </c>
      <c r="B54" t="str">
        <f>"00011747"</f>
        <v>00011747</v>
      </c>
      <c r="C54" t="s">
        <v>6</v>
      </c>
    </row>
    <row r="55" spans="1:3" x14ac:dyDescent="0.25">
      <c r="A55">
        <v>49</v>
      </c>
      <c r="B55" t="str">
        <f>"201304006115"</f>
        <v>201304006115</v>
      </c>
      <c r="C55" t="s">
        <v>6</v>
      </c>
    </row>
    <row r="56" spans="1:3" x14ac:dyDescent="0.25">
      <c r="A56">
        <v>50</v>
      </c>
      <c r="B56" t="str">
        <f>"200801009186"</f>
        <v>200801009186</v>
      </c>
      <c r="C56" t="s">
        <v>6</v>
      </c>
    </row>
    <row r="57" spans="1:3" x14ac:dyDescent="0.25">
      <c r="A57">
        <v>51</v>
      </c>
      <c r="B57" t="str">
        <f>"00823041"</f>
        <v>00823041</v>
      </c>
      <c r="C57" t="s">
        <v>6</v>
      </c>
    </row>
    <row r="58" spans="1:3" x14ac:dyDescent="0.25">
      <c r="A58">
        <v>52</v>
      </c>
      <c r="B58" t="str">
        <f>"00458760"</f>
        <v>00458760</v>
      </c>
      <c r="C58" t="s">
        <v>7</v>
      </c>
    </row>
    <row r="59" spans="1:3" x14ac:dyDescent="0.25">
      <c r="A59">
        <v>53</v>
      </c>
      <c r="B59" t="str">
        <f>"00779561"</f>
        <v>00779561</v>
      </c>
      <c r="C59" t="str">
        <f>"002"</f>
        <v>002</v>
      </c>
    </row>
    <row r="60" spans="1:3" x14ac:dyDescent="0.25">
      <c r="A60">
        <v>54</v>
      </c>
      <c r="B60" t="str">
        <f>"00881141"</f>
        <v>00881141</v>
      </c>
      <c r="C60" t="str">
        <f>"002"</f>
        <v>002</v>
      </c>
    </row>
    <row r="61" spans="1:3" x14ac:dyDescent="0.25">
      <c r="A61">
        <v>55</v>
      </c>
      <c r="B61" t="str">
        <f>"00518838"</f>
        <v>00518838</v>
      </c>
      <c r="C61" t="s">
        <v>8</v>
      </c>
    </row>
    <row r="62" spans="1:3" x14ac:dyDescent="0.25">
      <c r="A62">
        <v>56</v>
      </c>
      <c r="B62" t="str">
        <f>"201402002656"</f>
        <v>201402002656</v>
      </c>
      <c r="C62" t="s">
        <v>6</v>
      </c>
    </row>
    <row r="63" spans="1:3" x14ac:dyDescent="0.25">
      <c r="A63">
        <v>57</v>
      </c>
      <c r="B63" t="str">
        <f>"00828514"</f>
        <v>00828514</v>
      </c>
      <c r="C63" t="s">
        <v>7</v>
      </c>
    </row>
    <row r="64" spans="1:3" x14ac:dyDescent="0.25">
      <c r="A64">
        <v>58</v>
      </c>
      <c r="B64" t="str">
        <f>"00879206"</f>
        <v>00879206</v>
      </c>
      <c r="C64" t="s">
        <v>7</v>
      </c>
    </row>
    <row r="65" spans="1:3" x14ac:dyDescent="0.25">
      <c r="A65">
        <v>59</v>
      </c>
      <c r="B65" t="str">
        <f>"00111010"</f>
        <v>00111010</v>
      </c>
      <c r="C65" t="s">
        <v>7</v>
      </c>
    </row>
    <row r="66" spans="1:3" x14ac:dyDescent="0.25">
      <c r="A66">
        <v>60</v>
      </c>
      <c r="B66" t="str">
        <f>"00225748"</f>
        <v>00225748</v>
      </c>
      <c r="C66" t="s">
        <v>9</v>
      </c>
    </row>
    <row r="67" spans="1:3" x14ac:dyDescent="0.25">
      <c r="A67">
        <v>61</v>
      </c>
      <c r="B67" t="str">
        <f>"00655595"</f>
        <v>00655595</v>
      </c>
      <c r="C67" t="s">
        <v>7</v>
      </c>
    </row>
    <row r="68" spans="1:3" x14ac:dyDescent="0.25">
      <c r="A68">
        <v>62</v>
      </c>
      <c r="B68" t="str">
        <f>"00163383"</f>
        <v>00163383</v>
      </c>
      <c r="C68" t="s">
        <v>6</v>
      </c>
    </row>
    <row r="69" spans="1:3" x14ac:dyDescent="0.25">
      <c r="A69">
        <v>63</v>
      </c>
      <c r="B69" t="str">
        <f>"00772474"</f>
        <v>00772474</v>
      </c>
      <c r="C69" t="s">
        <v>8</v>
      </c>
    </row>
    <row r="70" spans="1:3" x14ac:dyDescent="0.25">
      <c r="A70">
        <v>64</v>
      </c>
      <c r="B70" t="str">
        <f>"201603000221"</f>
        <v>201603000221</v>
      </c>
      <c r="C70" t="s">
        <v>6</v>
      </c>
    </row>
    <row r="71" spans="1:3" x14ac:dyDescent="0.25">
      <c r="A71">
        <v>65</v>
      </c>
      <c r="B71" t="str">
        <f>"00822261"</f>
        <v>00822261</v>
      </c>
      <c r="C71" t="s">
        <v>6</v>
      </c>
    </row>
    <row r="72" spans="1:3" x14ac:dyDescent="0.25">
      <c r="A72">
        <v>66</v>
      </c>
      <c r="B72" t="str">
        <f>"00339396"</f>
        <v>00339396</v>
      </c>
      <c r="C72" t="s">
        <v>6</v>
      </c>
    </row>
    <row r="73" spans="1:3" x14ac:dyDescent="0.25">
      <c r="A73">
        <v>67</v>
      </c>
      <c r="B73" t="str">
        <f>"00769795"</f>
        <v>00769795</v>
      </c>
      <c r="C73" t="s">
        <v>6</v>
      </c>
    </row>
    <row r="74" spans="1:3" x14ac:dyDescent="0.25">
      <c r="A74">
        <v>68</v>
      </c>
      <c r="B74" t="str">
        <f>"201402004250"</f>
        <v>201402004250</v>
      </c>
      <c r="C74" t="s">
        <v>6</v>
      </c>
    </row>
    <row r="75" spans="1:3" x14ac:dyDescent="0.25">
      <c r="A75">
        <v>69</v>
      </c>
      <c r="B75" t="str">
        <f>"201406005721"</f>
        <v>201406005721</v>
      </c>
      <c r="C75" t="s">
        <v>7</v>
      </c>
    </row>
    <row r="76" spans="1:3" x14ac:dyDescent="0.25">
      <c r="A76">
        <v>70</v>
      </c>
      <c r="B76" t="str">
        <f>"00835865"</f>
        <v>00835865</v>
      </c>
      <c r="C76" t="s">
        <v>6</v>
      </c>
    </row>
    <row r="77" spans="1:3" x14ac:dyDescent="0.25">
      <c r="A77">
        <v>71</v>
      </c>
      <c r="B77" t="str">
        <f>"201409003060"</f>
        <v>201409003060</v>
      </c>
      <c r="C77" t="s">
        <v>6</v>
      </c>
    </row>
    <row r="78" spans="1:3" x14ac:dyDescent="0.25">
      <c r="A78">
        <v>72</v>
      </c>
      <c r="B78" t="str">
        <f>"201409001301"</f>
        <v>201409001301</v>
      </c>
      <c r="C78" t="s">
        <v>10</v>
      </c>
    </row>
    <row r="79" spans="1:3" x14ac:dyDescent="0.25">
      <c r="A79">
        <v>73</v>
      </c>
      <c r="B79" t="str">
        <f>"201406013753"</f>
        <v>201406013753</v>
      </c>
      <c r="C79" t="s">
        <v>6</v>
      </c>
    </row>
    <row r="80" spans="1:3" x14ac:dyDescent="0.25">
      <c r="A80">
        <v>74</v>
      </c>
      <c r="B80" t="str">
        <f>"00466543"</f>
        <v>00466543</v>
      </c>
      <c r="C80" t="s">
        <v>6</v>
      </c>
    </row>
    <row r="81" spans="1:3" x14ac:dyDescent="0.25">
      <c r="A81">
        <v>75</v>
      </c>
      <c r="B81" t="str">
        <f>"00881157"</f>
        <v>00881157</v>
      </c>
      <c r="C81" t="s">
        <v>6</v>
      </c>
    </row>
    <row r="82" spans="1:3" x14ac:dyDescent="0.25">
      <c r="A82">
        <v>76</v>
      </c>
      <c r="B82" t="str">
        <f>"00481259"</f>
        <v>00481259</v>
      </c>
      <c r="C82" t="s">
        <v>7</v>
      </c>
    </row>
    <row r="83" spans="1:3" x14ac:dyDescent="0.25">
      <c r="A83">
        <v>77</v>
      </c>
      <c r="B83" t="str">
        <f>"00708998"</f>
        <v>00708998</v>
      </c>
      <c r="C83" t="s">
        <v>6</v>
      </c>
    </row>
    <row r="84" spans="1:3" x14ac:dyDescent="0.25">
      <c r="A84">
        <v>78</v>
      </c>
      <c r="B84" t="str">
        <f>"00733994"</f>
        <v>00733994</v>
      </c>
      <c r="C84" t="s">
        <v>6</v>
      </c>
    </row>
    <row r="85" spans="1:3" x14ac:dyDescent="0.25">
      <c r="A85">
        <v>79</v>
      </c>
      <c r="B85" t="str">
        <f>"00425478"</f>
        <v>00425478</v>
      </c>
      <c r="C85" t="s">
        <v>6</v>
      </c>
    </row>
    <row r="86" spans="1:3" x14ac:dyDescent="0.25">
      <c r="A86">
        <v>80</v>
      </c>
      <c r="B86" t="str">
        <f>"00741663"</f>
        <v>00741663</v>
      </c>
      <c r="C86" t="s">
        <v>6</v>
      </c>
    </row>
    <row r="87" spans="1:3" x14ac:dyDescent="0.25">
      <c r="A87">
        <v>81</v>
      </c>
      <c r="B87" t="str">
        <f>"00880887"</f>
        <v>00880887</v>
      </c>
      <c r="C87" t="s">
        <v>6</v>
      </c>
    </row>
    <row r="88" spans="1:3" x14ac:dyDescent="0.25">
      <c r="A88">
        <v>82</v>
      </c>
      <c r="B88" t="str">
        <f>"00725120"</f>
        <v>00725120</v>
      </c>
      <c r="C88" t="s">
        <v>8</v>
      </c>
    </row>
    <row r="89" spans="1:3" x14ac:dyDescent="0.25">
      <c r="A89">
        <v>83</v>
      </c>
      <c r="B89" t="str">
        <f>"00111389"</f>
        <v>00111389</v>
      </c>
      <c r="C89" t="s">
        <v>6</v>
      </c>
    </row>
    <row r="90" spans="1:3" x14ac:dyDescent="0.25">
      <c r="A90">
        <v>84</v>
      </c>
      <c r="B90" t="str">
        <f>"00837667"</f>
        <v>00837667</v>
      </c>
      <c r="C90" t="s">
        <v>6</v>
      </c>
    </row>
    <row r="91" spans="1:3" x14ac:dyDescent="0.25">
      <c r="A91">
        <v>85</v>
      </c>
      <c r="B91" t="str">
        <f>"200810001108"</f>
        <v>200810001108</v>
      </c>
      <c r="C91" t="s">
        <v>6</v>
      </c>
    </row>
    <row r="92" spans="1:3" x14ac:dyDescent="0.25">
      <c r="A92">
        <v>86</v>
      </c>
      <c r="B92" t="str">
        <f>"00877994"</f>
        <v>00877994</v>
      </c>
      <c r="C92" t="s">
        <v>6</v>
      </c>
    </row>
    <row r="93" spans="1:3" x14ac:dyDescent="0.25">
      <c r="A93">
        <v>87</v>
      </c>
      <c r="B93" t="str">
        <f>"200803000197"</f>
        <v>200803000197</v>
      </c>
      <c r="C93" t="s">
        <v>7</v>
      </c>
    </row>
    <row r="94" spans="1:3" x14ac:dyDescent="0.25">
      <c r="A94">
        <v>88</v>
      </c>
      <c r="B94" t="str">
        <f>"201506001047"</f>
        <v>201506001047</v>
      </c>
      <c r="C94" t="s">
        <v>6</v>
      </c>
    </row>
    <row r="95" spans="1:3" x14ac:dyDescent="0.25">
      <c r="A95">
        <v>89</v>
      </c>
      <c r="B95" t="str">
        <f>"201409000199"</f>
        <v>201409000199</v>
      </c>
      <c r="C95" t="s">
        <v>6</v>
      </c>
    </row>
    <row r="96" spans="1:3" x14ac:dyDescent="0.25">
      <c r="A96">
        <v>90</v>
      </c>
      <c r="B96" t="str">
        <f>"00108035"</f>
        <v>00108035</v>
      </c>
      <c r="C96" t="s">
        <v>6</v>
      </c>
    </row>
    <row r="97" spans="1:3" x14ac:dyDescent="0.25">
      <c r="A97">
        <v>91</v>
      </c>
      <c r="B97" t="str">
        <f>"201402001474"</f>
        <v>201402001474</v>
      </c>
      <c r="C97" t="s">
        <v>6</v>
      </c>
    </row>
    <row r="98" spans="1:3" x14ac:dyDescent="0.25">
      <c r="A98">
        <v>92</v>
      </c>
      <c r="B98" t="str">
        <f>"00639821"</f>
        <v>00639821</v>
      </c>
      <c r="C98" t="s">
        <v>6</v>
      </c>
    </row>
    <row r="99" spans="1:3" x14ac:dyDescent="0.25">
      <c r="A99">
        <v>93</v>
      </c>
      <c r="B99" t="str">
        <f>"201402011647"</f>
        <v>201402011647</v>
      </c>
      <c r="C99" t="s">
        <v>6</v>
      </c>
    </row>
    <row r="100" spans="1:3" x14ac:dyDescent="0.25">
      <c r="A100">
        <v>94</v>
      </c>
      <c r="B100" t="str">
        <f>"201412005742"</f>
        <v>201412005742</v>
      </c>
      <c r="C100" t="s">
        <v>6</v>
      </c>
    </row>
    <row r="101" spans="1:3" x14ac:dyDescent="0.25">
      <c r="A101">
        <v>95</v>
      </c>
      <c r="B101" t="str">
        <f>"00437993"</f>
        <v>00437993</v>
      </c>
      <c r="C101" t="s">
        <v>6</v>
      </c>
    </row>
    <row r="102" spans="1:3" x14ac:dyDescent="0.25">
      <c r="A102">
        <v>96</v>
      </c>
      <c r="B102" t="str">
        <f>"201412002957"</f>
        <v>201412002957</v>
      </c>
      <c r="C102" t="s">
        <v>8</v>
      </c>
    </row>
    <row r="103" spans="1:3" x14ac:dyDescent="0.25">
      <c r="A103">
        <v>97</v>
      </c>
      <c r="B103" t="str">
        <f>"00483461"</f>
        <v>00483461</v>
      </c>
      <c r="C103" t="s">
        <v>6</v>
      </c>
    </row>
    <row r="104" spans="1:3" x14ac:dyDescent="0.25">
      <c r="A104">
        <v>98</v>
      </c>
      <c r="B104" t="str">
        <f>"201505000288"</f>
        <v>201505000288</v>
      </c>
      <c r="C104" t="s">
        <v>6</v>
      </c>
    </row>
    <row r="105" spans="1:3" x14ac:dyDescent="0.25">
      <c r="A105">
        <v>99</v>
      </c>
      <c r="B105" t="str">
        <f>"201409000174"</f>
        <v>201409000174</v>
      </c>
      <c r="C105" t="str">
        <f>"003"</f>
        <v>003</v>
      </c>
    </row>
    <row r="106" spans="1:3" x14ac:dyDescent="0.25">
      <c r="A106">
        <v>100</v>
      </c>
      <c r="B106" t="str">
        <f>"201412004873"</f>
        <v>201412004873</v>
      </c>
      <c r="C106" t="s">
        <v>6</v>
      </c>
    </row>
    <row r="107" spans="1:3" x14ac:dyDescent="0.25">
      <c r="A107">
        <v>101</v>
      </c>
      <c r="B107" t="str">
        <f>"200805000531"</f>
        <v>200805000531</v>
      </c>
      <c r="C107" t="s">
        <v>6</v>
      </c>
    </row>
    <row r="108" spans="1:3" x14ac:dyDescent="0.25">
      <c r="A108">
        <v>102</v>
      </c>
      <c r="B108" t="str">
        <f>"00835873"</f>
        <v>00835873</v>
      </c>
      <c r="C108" t="s">
        <v>6</v>
      </c>
    </row>
    <row r="109" spans="1:3" x14ac:dyDescent="0.25">
      <c r="A109">
        <v>103</v>
      </c>
      <c r="B109" t="str">
        <f>"201409004699"</f>
        <v>201409004699</v>
      </c>
      <c r="C109" t="s">
        <v>6</v>
      </c>
    </row>
    <row r="110" spans="1:3" x14ac:dyDescent="0.25">
      <c r="A110">
        <v>104</v>
      </c>
      <c r="B110" t="str">
        <f>"201401001256"</f>
        <v>201401001256</v>
      </c>
      <c r="C110" t="s">
        <v>6</v>
      </c>
    </row>
    <row r="111" spans="1:3" x14ac:dyDescent="0.25">
      <c r="A111">
        <v>105</v>
      </c>
      <c r="B111" t="str">
        <f>"00813574"</f>
        <v>00813574</v>
      </c>
      <c r="C111" t="s">
        <v>6</v>
      </c>
    </row>
    <row r="112" spans="1:3" x14ac:dyDescent="0.25">
      <c r="A112">
        <v>106</v>
      </c>
      <c r="B112" t="str">
        <f>"00869549"</f>
        <v>00869549</v>
      </c>
      <c r="C112" t="s">
        <v>6</v>
      </c>
    </row>
    <row r="113" spans="1:3" x14ac:dyDescent="0.25">
      <c r="A113">
        <v>107</v>
      </c>
      <c r="B113" t="str">
        <f>"00020640"</f>
        <v>00020640</v>
      </c>
      <c r="C113" t="s">
        <v>6</v>
      </c>
    </row>
    <row r="114" spans="1:3" x14ac:dyDescent="0.25">
      <c r="A114">
        <v>108</v>
      </c>
      <c r="B114" t="str">
        <f>"00238991"</f>
        <v>00238991</v>
      </c>
      <c r="C114" t="s">
        <v>6</v>
      </c>
    </row>
    <row r="115" spans="1:3" x14ac:dyDescent="0.25">
      <c r="A115">
        <v>109</v>
      </c>
      <c r="B115" t="str">
        <f>"00235211"</f>
        <v>00235211</v>
      </c>
      <c r="C115" t="s">
        <v>6</v>
      </c>
    </row>
    <row r="116" spans="1:3" x14ac:dyDescent="0.25">
      <c r="A116">
        <v>110</v>
      </c>
      <c r="B116" t="str">
        <f>"201511014058"</f>
        <v>201511014058</v>
      </c>
      <c r="C116" t="s">
        <v>6</v>
      </c>
    </row>
    <row r="117" spans="1:3" x14ac:dyDescent="0.25">
      <c r="A117">
        <v>111</v>
      </c>
      <c r="B117" t="str">
        <f>"201409001409"</f>
        <v>201409001409</v>
      </c>
      <c r="C117" t="s">
        <v>7</v>
      </c>
    </row>
    <row r="118" spans="1:3" x14ac:dyDescent="0.25">
      <c r="A118">
        <v>112</v>
      </c>
      <c r="B118" t="str">
        <f>"00612420"</f>
        <v>00612420</v>
      </c>
      <c r="C118" t="s">
        <v>7</v>
      </c>
    </row>
    <row r="119" spans="1:3" x14ac:dyDescent="0.25">
      <c r="A119">
        <v>113</v>
      </c>
      <c r="B119" t="str">
        <f>"201302000032"</f>
        <v>201302000032</v>
      </c>
      <c r="C119" t="s">
        <v>7</v>
      </c>
    </row>
    <row r="120" spans="1:3" x14ac:dyDescent="0.25">
      <c r="A120">
        <v>114</v>
      </c>
      <c r="B120" t="str">
        <f>"00132018"</f>
        <v>00132018</v>
      </c>
      <c r="C120" t="s">
        <v>6</v>
      </c>
    </row>
    <row r="121" spans="1:3" x14ac:dyDescent="0.25">
      <c r="A121">
        <v>115</v>
      </c>
      <c r="B121" t="str">
        <f>"00737780"</f>
        <v>00737780</v>
      </c>
      <c r="C121" t="s">
        <v>7</v>
      </c>
    </row>
    <row r="122" spans="1:3" x14ac:dyDescent="0.25">
      <c r="A122">
        <v>116</v>
      </c>
      <c r="B122" t="str">
        <f>"201412002491"</f>
        <v>201412002491</v>
      </c>
      <c r="C122" t="s">
        <v>7</v>
      </c>
    </row>
    <row r="123" spans="1:3" x14ac:dyDescent="0.25">
      <c r="A123">
        <v>117</v>
      </c>
      <c r="B123" t="str">
        <f>"201506001197"</f>
        <v>201506001197</v>
      </c>
      <c r="C123" t="s">
        <v>6</v>
      </c>
    </row>
    <row r="124" spans="1:3" x14ac:dyDescent="0.25">
      <c r="A124">
        <v>118</v>
      </c>
      <c r="B124" t="str">
        <f>"200801006946"</f>
        <v>200801006946</v>
      </c>
      <c r="C124" t="s">
        <v>6</v>
      </c>
    </row>
    <row r="125" spans="1:3" x14ac:dyDescent="0.25">
      <c r="A125">
        <v>119</v>
      </c>
      <c r="B125" t="str">
        <f>"00761423"</f>
        <v>00761423</v>
      </c>
      <c r="C125" t="s">
        <v>8</v>
      </c>
    </row>
    <row r="126" spans="1:3" x14ac:dyDescent="0.25">
      <c r="A126">
        <v>120</v>
      </c>
      <c r="B126" t="str">
        <f>"00458950"</f>
        <v>00458950</v>
      </c>
      <c r="C126" t="s">
        <v>7</v>
      </c>
    </row>
    <row r="127" spans="1:3" x14ac:dyDescent="0.25">
      <c r="A127">
        <v>121</v>
      </c>
      <c r="B127" t="str">
        <f>"00880019"</f>
        <v>00880019</v>
      </c>
      <c r="C127" t="s">
        <v>7</v>
      </c>
    </row>
    <row r="128" spans="1:3" x14ac:dyDescent="0.25">
      <c r="A128">
        <v>122</v>
      </c>
      <c r="B128" t="str">
        <f>"201410000820"</f>
        <v>201410000820</v>
      </c>
      <c r="C128" t="s">
        <v>6</v>
      </c>
    </row>
    <row r="129" spans="1:3" x14ac:dyDescent="0.25">
      <c r="A129">
        <v>123</v>
      </c>
      <c r="B129" t="str">
        <f>"00876205"</f>
        <v>00876205</v>
      </c>
      <c r="C129" t="s">
        <v>6</v>
      </c>
    </row>
    <row r="130" spans="1:3" x14ac:dyDescent="0.25">
      <c r="A130">
        <v>124</v>
      </c>
      <c r="B130" t="str">
        <f>"200802002085"</f>
        <v>200802002085</v>
      </c>
      <c r="C130" t="s">
        <v>6</v>
      </c>
    </row>
    <row r="131" spans="1:3" x14ac:dyDescent="0.25">
      <c r="A131">
        <v>125</v>
      </c>
      <c r="B131" t="str">
        <f>"00879817"</f>
        <v>00879817</v>
      </c>
      <c r="C131" t="s">
        <v>7</v>
      </c>
    </row>
    <row r="132" spans="1:3" x14ac:dyDescent="0.25">
      <c r="A132">
        <v>126</v>
      </c>
      <c r="B132" t="str">
        <f>"00832051"</f>
        <v>00832051</v>
      </c>
      <c r="C132" t="s">
        <v>6</v>
      </c>
    </row>
    <row r="133" spans="1:3" x14ac:dyDescent="0.25">
      <c r="A133">
        <v>127</v>
      </c>
      <c r="B133" t="str">
        <f>"00324509"</f>
        <v>00324509</v>
      </c>
      <c r="C133" t="s">
        <v>11</v>
      </c>
    </row>
    <row r="134" spans="1:3" x14ac:dyDescent="0.25">
      <c r="A134">
        <v>128</v>
      </c>
      <c r="B134" t="str">
        <f>"00432365"</f>
        <v>00432365</v>
      </c>
      <c r="C134" t="s">
        <v>6</v>
      </c>
    </row>
    <row r="135" spans="1:3" x14ac:dyDescent="0.25">
      <c r="A135">
        <v>129</v>
      </c>
      <c r="B135" t="str">
        <f>"00015029"</f>
        <v>00015029</v>
      </c>
      <c r="C135" t="s">
        <v>6</v>
      </c>
    </row>
    <row r="136" spans="1:3" x14ac:dyDescent="0.25">
      <c r="A136">
        <v>130</v>
      </c>
      <c r="B136" t="str">
        <f>"00881077"</f>
        <v>00881077</v>
      </c>
      <c r="C136" t="s">
        <v>6</v>
      </c>
    </row>
    <row r="137" spans="1:3" x14ac:dyDescent="0.25">
      <c r="A137">
        <v>131</v>
      </c>
      <c r="B137" t="str">
        <f>"201209000146"</f>
        <v>201209000146</v>
      </c>
      <c r="C137" t="s">
        <v>6</v>
      </c>
    </row>
    <row r="138" spans="1:3" x14ac:dyDescent="0.25">
      <c r="A138">
        <v>132</v>
      </c>
      <c r="B138" t="str">
        <f>"00781213"</f>
        <v>00781213</v>
      </c>
      <c r="C138" t="s">
        <v>6</v>
      </c>
    </row>
    <row r="139" spans="1:3" x14ac:dyDescent="0.25">
      <c r="A139">
        <v>133</v>
      </c>
      <c r="B139" t="str">
        <f>"201410001759"</f>
        <v>201410001759</v>
      </c>
      <c r="C139" t="str">
        <f>"003"</f>
        <v>003</v>
      </c>
    </row>
    <row r="140" spans="1:3" x14ac:dyDescent="0.25">
      <c r="A140">
        <v>134</v>
      </c>
      <c r="B140" t="str">
        <f>"201402006858"</f>
        <v>201402006858</v>
      </c>
      <c r="C140" t="s">
        <v>7</v>
      </c>
    </row>
    <row r="141" spans="1:3" x14ac:dyDescent="0.25">
      <c r="A141">
        <v>135</v>
      </c>
      <c r="B141" t="str">
        <f>"201402005210"</f>
        <v>201402005210</v>
      </c>
      <c r="C141" t="s">
        <v>6</v>
      </c>
    </row>
    <row r="142" spans="1:3" x14ac:dyDescent="0.25">
      <c r="A142">
        <v>136</v>
      </c>
      <c r="B142" t="str">
        <f>"00436071"</f>
        <v>00436071</v>
      </c>
      <c r="C142" t="s">
        <v>6</v>
      </c>
    </row>
    <row r="143" spans="1:3" x14ac:dyDescent="0.25">
      <c r="A143">
        <v>137</v>
      </c>
      <c r="B143" t="str">
        <f>"00484550"</f>
        <v>00484550</v>
      </c>
      <c r="C143" t="s">
        <v>6</v>
      </c>
    </row>
    <row r="144" spans="1:3" x14ac:dyDescent="0.25">
      <c r="A144">
        <v>138</v>
      </c>
      <c r="B144" t="str">
        <f>"00493364"</f>
        <v>00493364</v>
      </c>
      <c r="C144" t="s">
        <v>7</v>
      </c>
    </row>
    <row r="145" spans="1:3" x14ac:dyDescent="0.25">
      <c r="A145">
        <v>139</v>
      </c>
      <c r="B145" t="str">
        <f>"201504000602"</f>
        <v>201504000602</v>
      </c>
      <c r="C145" t="s">
        <v>6</v>
      </c>
    </row>
    <row r="146" spans="1:3" x14ac:dyDescent="0.25">
      <c r="A146">
        <v>140</v>
      </c>
      <c r="B146" t="str">
        <f>"201406008950"</f>
        <v>201406008950</v>
      </c>
      <c r="C146" t="s">
        <v>6</v>
      </c>
    </row>
    <row r="147" spans="1:3" x14ac:dyDescent="0.25">
      <c r="A147">
        <v>141</v>
      </c>
      <c r="B147" t="str">
        <f>"00014552"</f>
        <v>00014552</v>
      </c>
      <c r="C147" t="s">
        <v>6</v>
      </c>
    </row>
    <row r="148" spans="1:3" x14ac:dyDescent="0.25">
      <c r="A148">
        <v>142</v>
      </c>
      <c r="B148" t="str">
        <f>"00537325"</f>
        <v>00537325</v>
      </c>
      <c r="C148" t="s">
        <v>7</v>
      </c>
    </row>
    <row r="149" spans="1:3" x14ac:dyDescent="0.25">
      <c r="A149">
        <v>143</v>
      </c>
      <c r="B149" t="str">
        <f>"00436516"</f>
        <v>00436516</v>
      </c>
      <c r="C149" t="s">
        <v>6</v>
      </c>
    </row>
    <row r="150" spans="1:3" x14ac:dyDescent="0.25">
      <c r="A150">
        <v>144</v>
      </c>
      <c r="B150" t="str">
        <f>"201406008295"</f>
        <v>201406008295</v>
      </c>
      <c r="C150" t="s">
        <v>7</v>
      </c>
    </row>
    <row r="151" spans="1:3" x14ac:dyDescent="0.25">
      <c r="A151">
        <v>145</v>
      </c>
      <c r="B151" t="str">
        <f>"00826676"</f>
        <v>00826676</v>
      </c>
      <c r="C151" t="s">
        <v>8</v>
      </c>
    </row>
    <row r="152" spans="1:3" x14ac:dyDescent="0.25">
      <c r="A152">
        <v>146</v>
      </c>
      <c r="B152" t="str">
        <f>"00829192"</f>
        <v>00829192</v>
      </c>
      <c r="C152" t="s">
        <v>6</v>
      </c>
    </row>
    <row r="153" spans="1:3" x14ac:dyDescent="0.25">
      <c r="A153">
        <v>147</v>
      </c>
      <c r="B153" t="str">
        <f>"00368426"</f>
        <v>00368426</v>
      </c>
      <c r="C153" t="s">
        <v>11</v>
      </c>
    </row>
    <row r="154" spans="1:3" x14ac:dyDescent="0.25">
      <c r="A154">
        <v>148</v>
      </c>
      <c r="B154" t="str">
        <f>"00319951"</f>
        <v>00319951</v>
      </c>
      <c r="C154" t="s">
        <v>6</v>
      </c>
    </row>
    <row r="155" spans="1:3" x14ac:dyDescent="0.25">
      <c r="A155">
        <v>149</v>
      </c>
      <c r="B155" t="str">
        <f>"00882305"</f>
        <v>00882305</v>
      </c>
      <c r="C155" t="s">
        <v>6</v>
      </c>
    </row>
    <row r="156" spans="1:3" x14ac:dyDescent="0.25">
      <c r="A156">
        <v>150</v>
      </c>
      <c r="B156" t="str">
        <f>"00104861"</f>
        <v>00104861</v>
      </c>
      <c r="C156" t="s">
        <v>7</v>
      </c>
    </row>
    <row r="157" spans="1:3" x14ac:dyDescent="0.25">
      <c r="A157">
        <v>151</v>
      </c>
      <c r="B157" t="str">
        <f>"00841917"</f>
        <v>00841917</v>
      </c>
      <c r="C157" t="s">
        <v>12</v>
      </c>
    </row>
    <row r="158" spans="1:3" x14ac:dyDescent="0.25">
      <c r="A158">
        <v>152</v>
      </c>
      <c r="B158" t="str">
        <f>"201504003775"</f>
        <v>201504003775</v>
      </c>
      <c r="C158" t="s">
        <v>6</v>
      </c>
    </row>
    <row r="159" spans="1:3" x14ac:dyDescent="0.25">
      <c r="A159">
        <v>153</v>
      </c>
      <c r="B159" t="str">
        <f>"00767211"</f>
        <v>00767211</v>
      </c>
      <c r="C159" t="s">
        <v>7</v>
      </c>
    </row>
    <row r="160" spans="1:3" x14ac:dyDescent="0.25">
      <c r="A160">
        <v>154</v>
      </c>
      <c r="B160" t="str">
        <f>"00717101"</f>
        <v>00717101</v>
      </c>
      <c r="C160" t="s">
        <v>8</v>
      </c>
    </row>
    <row r="161" spans="1:3" x14ac:dyDescent="0.25">
      <c r="A161">
        <v>155</v>
      </c>
      <c r="B161" t="str">
        <f>"00669808"</f>
        <v>00669808</v>
      </c>
      <c r="C161" t="s">
        <v>7</v>
      </c>
    </row>
    <row r="162" spans="1:3" x14ac:dyDescent="0.25">
      <c r="A162">
        <v>156</v>
      </c>
      <c r="B162" t="str">
        <f>"00481523"</f>
        <v>00481523</v>
      </c>
      <c r="C162" t="s">
        <v>6</v>
      </c>
    </row>
    <row r="163" spans="1:3" x14ac:dyDescent="0.25">
      <c r="A163">
        <v>157</v>
      </c>
      <c r="B163" t="str">
        <f>"00880586"</f>
        <v>00880586</v>
      </c>
      <c r="C163" t="s">
        <v>6</v>
      </c>
    </row>
    <row r="164" spans="1:3" x14ac:dyDescent="0.25">
      <c r="A164">
        <v>158</v>
      </c>
      <c r="B164" t="str">
        <f>"00879191"</f>
        <v>00879191</v>
      </c>
      <c r="C164" t="s">
        <v>7</v>
      </c>
    </row>
    <row r="165" spans="1:3" x14ac:dyDescent="0.25">
      <c r="A165">
        <v>159</v>
      </c>
      <c r="B165" t="str">
        <f>"00319876"</f>
        <v>00319876</v>
      </c>
      <c r="C165" t="s">
        <v>6</v>
      </c>
    </row>
    <row r="166" spans="1:3" x14ac:dyDescent="0.25">
      <c r="A166">
        <v>160</v>
      </c>
      <c r="B166" t="str">
        <f>"201402011968"</f>
        <v>201402011968</v>
      </c>
      <c r="C166" t="s">
        <v>6</v>
      </c>
    </row>
    <row r="167" spans="1:3" x14ac:dyDescent="0.25">
      <c r="A167">
        <v>161</v>
      </c>
      <c r="B167" t="str">
        <f>"00880635"</f>
        <v>00880635</v>
      </c>
      <c r="C167" t="s">
        <v>6</v>
      </c>
    </row>
    <row r="168" spans="1:3" x14ac:dyDescent="0.25">
      <c r="A168">
        <v>162</v>
      </c>
      <c r="B168" t="str">
        <f>"00668484"</f>
        <v>00668484</v>
      </c>
      <c r="C168" t="s">
        <v>7</v>
      </c>
    </row>
    <row r="169" spans="1:3" x14ac:dyDescent="0.25">
      <c r="A169">
        <v>163</v>
      </c>
      <c r="B169" t="str">
        <f>"00166166"</f>
        <v>00166166</v>
      </c>
      <c r="C169" t="s">
        <v>6</v>
      </c>
    </row>
    <row r="170" spans="1:3" x14ac:dyDescent="0.25">
      <c r="A170">
        <v>164</v>
      </c>
      <c r="B170" t="str">
        <f>"00634516"</f>
        <v>00634516</v>
      </c>
      <c r="C170" t="s">
        <v>7</v>
      </c>
    </row>
    <row r="171" spans="1:3" x14ac:dyDescent="0.25">
      <c r="A171">
        <v>165</v>
      </c>
      <c r="B171" t="str">
        <f>"200903000076"</f>
        <v>200903000076</v>
      </c>
      <c r="C171" t="s">
        <v>6</v>
      </c>
    </row>
    <row r="172" spans="1:3" x14ac:dyDescent="0.25">
      <c r="A172">
        <v>166</v>
      </c>
      <c r="B172" t="str">
        <f>"201506001668"</f>
        <v>201506001668</v>
      </c>
      <c r="C172" t="s">
        <v>6</v>
      </c>
    </row>
    <row r="173" spans="1:3" x14ac:dyDescent="0.25">
      <c r="A173">
        <v>167</v>
      </c>
      <c r="B173" t="str">
        <f>"00840233"</f>
        <v>00840233</v>
      </c>
      <c r="C173" t="s">
        <v>6</v>
      </c>
    </row>
    <row r="174" spans="1:3" x14ac:dyDescent="0.25">
      <c r="A174">
        <v>168</v>
      </c>
      <c r="B174" t="str">
        <f>"00794937"</f>
        <v>00794937</v>
      </c>
      <c r="C174" t="s">
        <v>7</v>
      </c>
    </row>
    <row r="175" spans="1:3" x14ac:dyDescent="0.25">
      <c r="A175">
        <v>169</v>
      </c>
      <c r="B175" t="str">
        <f>"200712005175"</f>
        <v>200712005175</v>
      </c>
      <c r="C175" t="s">
        <v>6</v>
      </c>
    </row>
    <row r="176" spans="1:3" x14ac:dyDescent="0.25">
      <c r="A176">
        <v>170</v>
      </c>
      <c r="B176" t="str">
        <f>"00793361"</f>
        <v>00793361</v>
      </c>
      <c r="C176" t="s">
        <v>8</v>
      </c>
    </row>
    <row r="177" spans="1:3" x14ac:dyDescent="0.25">
      <c r="A177">
        <v>171</v>
      </c>
      <c r="B177" t="str">
        <f>"200801003399"</f>
        <v>200801003399</v>
      </c>
      <c r="C177" t="s">
        <v>6</v>
      </c>
    </row>
    <row r="178" spans="1:3" x14ac:dyDescent="0.25">
      <c r="A178">
        <v>172</v>
      </c>
      <c r="B178" t="str">
        <f>"201406000135"</f>
        <v>201406000135</v>
      </c>
      <c r="C178" t="s">
        <v>6</v>
      </c>
    </row>
    <row r="179" spans="1:3" x14ac:dyDescent="0.25">
      <c r="A179">
        <v>173</v>
      </c>
      <c r="B179" t="str">
        <f>"200802007049"</f>
        <v>200802007049</v>
      </c>
      <c r="C179" t="s">
        <v>6</v>
      </c>
    </row>
    <row r="180" spans="1:3" x14ac:dyDescent="0.25">
      <c r="A180">
        <v>174</v>
      </c>
      <c r="B180" t="str">
        <f>"201410003531"</f>
        <v>201410003531</v>
      </c>
      <c r="C180" t="s">
        <v>6</v>
      </c>
    </row>
    <row r="181" spans="1:3" x14ac:dyDescent="0.25">
      <c r="A181">
        <v>175</v>
      </c>
      <c r="B181" t="str">
        <f>"00015148"</f>
        <v>00015148</v>
      </c>
      <c r="C181" t="s">
        <v>6</v>
      </c>
    </row>
    <row r="182" spans="1:3" x14ac:dyDescent="0.25">
      <c r="A182">
        <v>176</v>
      </c>
      <c r="B182" t="str">
        <f>"201409000991"</f>
        <v>201409000991</v>
      </c>
      <c r="C182" t="s">
        <v>6</v>
      </c>
    </row>
    <row r="183" spans="1:3" x14ac:dyDescent="0.25">
      <c r="A183">
        <v>177</v>
      </c>
      <c r="B183" t="str">
        <f>"200811000787"</f>
        <v>200811000787</v>
      </c>
      <c r="C183" t="s">
        <v>6</v>
      </c>
    </row>
    <row r="184" spans="1:3" x14ac:dyDescent="0.25">
      <c r="A184">
        <v>178</v>
      </c>
      <c r="B184" t="str">
        <f>"00238970"</f>
        <v>00238970</v>
      </c>
      <c r="C184" t="s">
        <v>6</v>
      </c>
    </row>
    <row r="185" spans="1:3" x14ac:dyDescent="0.25">
      <c r="A185">
        <v>179</v>
      </c>
      <c r="B185" t="str">
        <f>"00123959"</f>
        <v>00123959</v>
      </c>
      <c r="C185" t="s">
        <v>6</v>
      </c>
    </row>
    <row r="186" spans="1:3" x14ac:dyDescent="0.25">
      <c r="A186">
        <v>180</v>
      </c>
      <c r="B186" t="str">
        <f>"201303000763"</f>
        <v>201303000763</v>
      </c>
      <c r="C186" t="s">
        <v>6</v>
      </c>
    </row>
    <row r="187" spans="1:3" x14ac:dyDescent="0.25">
      <c r="A187">
        <v>181</v>
      </c>
      <c r="B187" t="str">
        <f>"00637709"</f>
        <v>00637709</v>
      </c>
      <c r="C187" t="s">
        <v>7</v>
      </c>
    </row>
    <row r="188" spans="1:3" x14ac:dyDescent="0.25">
      <c r="A188">
        <v>182</v>
      </c>
      <c r="B188" t="str">
        <f>"00479731"</f>
        <v>00479731</v>
      </c>
      <c r="C188" t="s">
        <v>6</v>
      </c>
    </row>
    <row r="189" spans="1:3" x14ac:dyDescent="0.25">
      <c r="A189">
        <v>183</v>
      </c>
      <c r="B189" t="str">
        <f>"00827496"</f>
        <v>00827496</v>
      </c>
      <c r="C189" t="s">
        <v>6</v>
      </c>
    </row>
    <row r="190" spans="1:3" x14ac:dyDescent="0.25">
      <c r="A190">
        <v>184</v>
      </c>
      <c r="B190" t="str">
        <f>"00113434"</f>
        <v>00113434</v>
      </c>
      <c r="C190" t="s">
        <v>7</v>
      </c>
    </row>
    <row r="191" spans="1:3" x14ac:dyDescent="0.25">
      <c r="A191">
        <v>185</v>
      </c>
      <c r="B191" t="str">
        <f>"201512002849"</f>
        <v>201512002849</v>
      </c>
      <c r="C191" t="s">
        <v>11</v>
      </c>
    </row>
    <row r="192" spans="1:3" x14ac:dyDescent="0.25">
      <c r="A192">
        <v>186</v>
      </c>
      <c r="B192" t="str">
        <f>"200802010593"</f>
        <v>200802010593</v>
      </c>
      <c r="C192" t="s">
        <v>6</v>
      </c>
    </row>
    <row r="193" spans="1:3" x14ac:dyDescent="0.25">
      <c r="A193">
        <v>187</v>
      </c>
      <c r="B193" t="str">
        <f>"00880166"</f>
        <v>00880166</v>
      </c>
      <c r="C193" t="s">
        <v>6</v>
      </c>
    </row>
    <row r="194" spans="1:3" x14ac:dyDescent="0.25">
      <c r="A194">
        <v>188</v>
      </c>
      <c r="B194" t="str">
        <f>"00881285"</f>
        <v>00881285</v>
      </c>
      <c r="C194" t="s">
        <v>7</v>
      </c>
    </row>
    <row r="195" spans="1:3" x14ac:dyDescent="0.25">
      <c r="A195">
        <v>189</v>
      </c>
      <c r="B195" t="str">
        <f>"201410010328"</f>
        <v>201410010328</v>
      </c>
      <c r="C195" t="s">
        <v>6</v>
      </c>
    </row>
    <row r="196" spans="1:3" x14ac:dyDescent="0.25">
      <c r="A196">
        <v>190</v>
      </c>
      <c r="B196" t="str">
        <f>"00869221"</f>
        <v>00869221</v>
      </c>
      <c r="C196" t="s">
        <v>6</v>
      </c>
    </row>
    <row r="197" spans="1:3" x14ac:dyDescent="0.25">
      <c r="A197">
        <v>191</v>
      </c>
      <c r="B197" t="str">
        <f>"00715039"</f>
        <v>00715039</v>
      </c>
      <c r="C197" t="s">
        <v>6</v>
      </c>
    </row>
    <row r="198" spans="1:3" x14ac:dyDescent="0.25">
      <c r="A198">
        <v>192</v>
      </c>
      <c r="B198" t="str">
        <f>"00034966"</f>
        <v>00034966</v>
      </c>
      <c r="C198" t="s">
        <v>6</v>
      </c>
    </row>
    <row r="199" spans="1:3" x14ac:dyDescent="0.25">
      <c r="A199">
        <v>193</v>
      </c>
      <c r="B199" t="str">
        <f>"201504002314"</f>
        <v>201504002314</v>
      </c>
      <c r="C199" t="s">
        <v>6</v>
      </c>
    </row>
    <row r="200" spans="1:3" x14ac:dyDescent="0.25">
      <c r="A200">
        <v>194</v>
      </c>
      <c r="B200" t="str">
        <f>"00623239"</f>
        <v>00623239</v>
      </c>
      <c r="C200" t="s">
        <v>6</v>
      </c>
    </row>
    <row r="201" spans="1:3" x14ac:dyDescent="0.25">
      <c r="A201">
        <v>195</v>
      </c>
      <c r="B201" t="str">
        <f>"00605070"</f>
        <v>00605070</v>
      </c>
      <c r="C201" t="s">
        <v>6</v>
      </c>
    </row>
    <row r="202" spans="1:3" x14ac:dyDescent="0.25">
      <c r="A202">
        <v>196</v>
      </c>
      <c r="B202" t="str">
        <f>"00882224"</f>
        <v>00882224</v>
      </c>
      <c r="C202" t="s">
        <v>6</v>
      </c>
    </row>
    <row r="203" spans="1:3" x14ac:dyDescent="0.25">
      <c r="A203">
        <v>197</v>
      </c>
      <c r="B203" t="str">
        <f>"201412006780"</f>
        <v>201412006780</v>
      </c>
      <c r="C203" t="s">
        <v>6</v>
      </c>
    </row>
    <row r="204" spans="1:3" x14ac:dyDescent="0.25">
      <c r="A204">
        <v>198</v>
      </c>
      <c r="B204" t="str">
        <f>"201402008455"</f>
        <v>201402008455</v>
      </c>
      <c r="C204" t="s">
        <v>6</v>
      </c>
    </row>
    <row r="205" spans="1:3" x14ac:dyDescent="0.25">
      <c r="A205">
        <v>199</v>
      </c>
      <c r="B205" t="str">
        <f>"00487045"</f>
        <v>00487045</v>
      </c>
      <c r="C205" t="s">
        <v>7</v>
      </c>
    </row>
    <row r="206" spans="1:3" x14ac:dyDescent="0.25">
      <c r="A206">
        <v>200</v>
      </c>
      <c r="B206" t="str">
        <f>"00232061"</f>
        <v>00232061</v>
      </c>
      <c r="C206" t="s">
        <v>6</v>
      </c>
    </row>
    <row r="209" spans="1:1" x14ac:dyDescent="0.25">
      <c r="A209" t="s">
        <v>13</v>
      </c>
    </row>
    <row r="210" spans="1:1" x14ac:dyDescent="0.25">
      <c r="A210" t="s">
        <v>14</v>
      </c>
    </row>
    <row r="211" spans="1:1" x14ac:dyDescent="0.25">
      <c r="A211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6Κ_2022_ΠΕ_ΑΠΟΡΡΙΠΤΕΟΙ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2023-11-14T07:43:34Z</dcterms:created>
  <dcterms:modified xsi:type="dcterms:W3CDTF">2023-11-14T07:43:34Z</dcterms:modified>
</cp:coreProperties>
</file>