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4" i="1" l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<sst xmlns="http://schemas.openxmlformats.org/spreadsheetml/2006/main" count="196" uniqueCount="179">
  <si>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</si>
  <si>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</si>
  <si>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</si>
  <si>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ΠΟΛΥΤΕΚΝΟΙ ΜΕ ΕΜΠΕΙΡΙΑ</t>
  </si>
  <si>
    <t>ΔΕ ΒΟΗΘΩΝ ΦΑΡΜΑΚΕΙΟΥ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</si>
  <si>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</si>
  <si>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</si>
  <si>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</si>
  <si>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</si>
  <si>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</si>
  <si>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</si>
  <si>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</si>
  <si>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</si>
  <si>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ΚΑΛΑΝΤΖΗ</t>
  </si>
  <si>
    <t xml:space="preserve">ΕΛΕΝΗ </t>
  </si>
  <si>
    <t>ΓΕΩΡΓΙΟΣ</t>
  </si>
  <si>
    <t>ΑΕ738007</t>
  </si>
  <si>
    <t>1094,5</t>
  </si>
  <si>
    <t>1712,5</t>
  </si>
  <si>
    <t>882-888-889-891-890</t>
  </si>
  <si>
    <t>ΣΠΥΡΕΛΗ</t>
  </si>
  <si>
    <t>ΦΩΤΕΙΝΗ</t>
  </si>
  <si>
    <t>ΘΕΟΔΩΡΟΣ</t>
  </si>
  <si>
    <t>ΑΙ497881</t>
  </si>
  <si>
    <t>975,7</t>
  </si>
  <si>
    <t>1563,7</t>
  </si>
  <si>
    <t>888-889-890-891-882-892</t>
  </si>
  <si>
    <t>ΣΩΤΗΡΙΟΥ</t>
  </si>
  <si>
    <t>ΕΛΕΥΘΕΡΙΑ</t>
  </si>
  <si>
    <t>ΚΩΝΣΤΑΝΤΙΝΟΣ</t>
  </si>
  <si>
    <t>Χ981562</t>
  </si>
  <si>
    <t>882-888-889-890-891</t>
  </si>
  <si>
    <t>ΠΕΡΡΑΚΗ</t>
  </si>
  <si>
    <t>ΑΙΚΑΤΕΡΙΝΗ</t>
  </si>
  <si>
    <t>ΜΙΧΑΗΛ</t>
  </si>
  <si>
    <t>ΑΚ039815</t>
  </si>
  <si>
    <t>1083,5</t>
  </si>
  <si>
    <t>1531,5</t>
  </si>
  <si>
    <t>ΙΩΣΗΦΙΔΗΣ</t>
  </si>
  <si>
    <t>ΑΝΑΣΤΑΣΙΟΣ</t>
  </si>
  <si>
    <t>Χ370386</t>
  </si>
  <si>
    <t>882-889-890-891-884-883-885-892-888-893-894-895-887-896-886</t>
  </si>
  <si>
    <t>ΜΟΥΡΤΣΙΩΚΗ</t>
  </si>
  <si>
    <t>ΜΙΛΤΙΑΔΗΣ</t>
  </si>
  <si>
    <t>ΑΒ683872</t>
  </si>
  <si>
    <t>885-884-883-894-895-896-887-888-889-891-890-882</t>
  </si>
  <si>
    <t>ΣΤΑΓΟΓΙΑΝΝΑΚΗ</t>
  </si>
  <si>
    <t>ΕΜΜΑΝΟΥΕΛΑ</t>
  </si>
  <si>
    <t>ΙΩΑΝΝΗΣ</t>
  </si>
  <si>
    <t>Π632919</t>
  </si>
  <si>
    <t>854,7</t>
  </si>
  <si>
    <t>1472,7</t>
  </si>
  <si>
    <t>890-889-891-888-882</t>
  </si>
  <si>
    <t>ΓΑΡΔΙΚΙΩΤΗ</t>
  </si>
  <si>
    <t>ΜΑΡΙΑ</t>
  </si>
  <si>
    <t>ΑΚ395307</t>
  </si>
  <si>
    <t>884,4</t>
  </si>
  <si>
    <t>1446,4</t>
  </si>
  <si>
    <t>882-885-884-883-888-889-890-891-892-893-895-894-887-886-896</t>
  </si>
  <si>
    <t>ΣΥΛΑΙΔΟΣ</t>
  </si>
  <si>
    <t>ΜΙΧΑΛΗΣ</t>
  </si>
  <si>
    <t>Ξ619114</t>
  </si>
  <si>
    <t>893-882-892-891-890-889-888-883-884-885-886-887-894-895-896</t>
  </si>
  <si>
    <t>ΠΑΠΕΛΗ</t>
  </si>
  <si>
    <t>ΙΩΑΝΝΑ</t>
  </si>
  <si>
    <t>ΧΡΗΣΤΟΣ</t>
  </si>
  <si>
    <t>ΑΚ496370</t>
  </si>
  <si>
    <t>809,6</t>
  </si>
  <si>
    <t>1397,6</t>
  </si>
  <si>
    <t>896-894-893-895-887-886-883-884-885-891-890-882-888-889-892</t>
  </si>
  <si>
    <t>ΚΑΤΕΙΝΑ</t>
  </si>
  <si>
    <t>ΑΝΝΑ</t>
  </si>
  <si>
    <t>ΒΑΣΙΛΕΙΟΣ</t>
  </si>
  <si>
    <t>Χ188541</t>
  </si>
  <si>
    <t>890-891-889-888-882</t>
  </si>
  <si>
    <t>ΚΟΥΤΣΙΑ</t>
  </si>
  <si>
    <t>ΝΙΚΟΛΑΟΣ</t>
  </si>
  <si>
    <t>Σ887724</t>
  </si>
  <si>
    <t>887-894-884-883-885-882-890-891-889-888-895-892-896-893-886</t>
  </si>
  <si>
    <t>Ρουνη</t>
  </si>
  <si>
    <t>Θεοφιλη</t>
  </si>
  <si>
    <t>Σπυριδων</t>
  </si>
  <si>
    <t>ΑΒ075673</t>
  </si>
  <si>
    <t>1053,8</t>
  </si>
  <si>
    <t>1293,8</t>
  </si>
  <si>
    <t>892-882-889-890-891</t>
  </si>
  <si>
    <t>ΑΓΓΕΛΟΠΟΥΛΟΣ</t>
  </si>
  <si>
    <t>ΠΑΝΑΓΙΩΤΗΣ</t>
  </si>
  <si>
    <t>ΑΑ313764</t>
  </si>
  <si>
    <t>694,1</t>
  </si>
  <si>
    <t>1282,1</t>
  </si>
  <si>
    <t>ΤΣΟΜΠΑΝΟΓΛΟΥ</t>
  </si>
  <si>
    <t>ΝΙΚΟΛΙΝΑ</t>
  </si>
  <si>
    <t>ΕΛΕΥΘΕΡΙΟΣ</t>
  </si>
  <si>
    <t>ΑΖ126589</t>
  </si>
  <si>
    <t>882-889-890-891-888-892-883-884-885-893</t>
  </si>
  <si>
    <t>ΣΚΑΠΕΤΗ</t>
  </si>
  <si>
    <t>ΜΑΡΙΝΑ</t>
  </si>
  <si>
    <t>ΑΒ103981</t>
  </si>
  <si>
    <t>893-887-896-895-894-892-885-884-883-882-888-889-890-891-886</t>
  </si>
  <si>
    <t>ΚΑΜΠΟΥΡΗ</t>
  </si>
  <si>
    <t>ΑΓΓΕΛΙΚΗ</t>
  </si>
  <si>
    <t>ΑΝΤΩΝΙΟΣ</t>
  </si>
  <si>
    <t>ΑΕ567712</t>
  </si>
  <si>
    <t>1050,5</t>
  </si>
  <si>
    <t>1200,5</t>
  </si>
  <si>
    <t>882-888-891-890-889</t>
  </si>
  <si>
    <t>ΠΑΠΑΓΕΩΡΓΙΟΥ</t>
  </si>
  <si>
    <t>ΣΠΥΡΙΔΩΝ</t>
  </si>
  <si>
    <t>Σ646942</t>
  </si>
  <si>
    <t>ΣΩΡΑ</t>
  </si>
  <si>
    <t>ΝΕΚΤΑΡΙΑ</t>
  </si>
  <si>
    <t>ΚΟΣΜΑΣ</t>
  </si>
  <si>
    <t>ΑΗ070327</t>
  </si>
  <si>
    <t>891-888-882-889-890-892-893-884-885-886-887-883-894-895-896</t>
  </si>
  <si>
    <t>ΓΩΓΟΥ</t>
  </si>
  <si>
    <t>ΔΕΣΠΟΙΝΑ</t>
  </si>
  <si>
    <t>ΑΡΙΣΤΟΤΕΛΗΣ</t>
  </si>
  <si>
    <t>Ν899656</t>
  </si>
  <si>
    <t>888-889-891-882-883-884-885-892-893-894-895-887-886-896</t>
  </si>
  <si>
    <t>ΦΛΩΡΟΠΟΥΛΟΥ</t>
  </si>
  <si>
    <t>ΧΡΙΣΤΙΝΑ</t>
  </si>
  <si>
    <t>ΔΗΜΗΤΡΙΟΣ</t>
  </si>
  <si>
    <t>ΑΗ219065</t>
  </si>
  <si>
    <t>1006,5</t>
  </si>
  <si>
    <t>1056,5</t>
  </si>
  <si>
    <t>882-883-884-885-888-889-890-891-892-893-894-895-896-886-887</t>
  </si>
  <si>
    <t>ΤΣΙΜΙΑΚΑΚΗ</t>
  </si>
  <si>
    <t>ΜΑΡΙΛΕΝΑ</t>
  </si>
  <si>
    <t>ΑΙ622772</t>
  </si>
  <si>
    <t>ΚΑΣΣΑΜ</t>
  </si>
  <si>
    <t>ΧΑΝΤΙΖΕ</t>
  </si>
  <si>
    <t>ΜΟΧΑΜΕΝΤ ΝΑΑΜΑΝ</t>
  </si>
  <si>
    <t>ΑΜ024129</t>
  </si>
  <si>
    <t>995,5</t>
  </si>
  <si>
    <t>882-889-890-891</t>
  </si>
  <si>
    <t>ΜΟΣΧΟΥ</t>
  </si>
  <si>
    <t>ΘΕΟΠΟΥΛΑ</t>
  </si>
  <si>
    <t>ΑΝΔΡΕΑΣ</t>
  </si>
  <si>
    <t>ΑΜ706513</t>
  </si>
  <si>
    <t>904,2</t>
  </si>
  <si>
    <t>969,2</t>
  </si>
  <si>
    <t>882-883-884-885-895-894</t>
  </si>
  <si>
    <t>ΚΥΡΙΑΚΟΥ</t>
  </si>
  <si>
    <t>ΧΡΥΣΟΥΛΑ</t>
  </si>
  <si>
    <t>Χ990090</t>
  </si>
  <si>
    <t>884-883-885-882</t>
  </si>
  <si>
    <t>ΤΡΙΑΝΤΑΦΥΛΛΟΥ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</si>
  <si>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</si>
  <si>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</si>
  <si>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ΣΤΑΜΟΓΙΩΡΓΟΥ</t>
  </si>
  <si>
    <t>ΧΡΥΣΑΝΘΗ</t>
  </si>
  <si>
    <t>ΗΛΙΑΣ</t>
  </si>
  <si>
    <t>Ρ349150</t>
  </si>
  <si>
    <t>888-889-890-891-882</t>
  </si>
  <si>
    <t>ΣΤΑΥΡΟΠΟΥΛΟΥ</t>
  </si>
  <si>
    <t>ΚΩΝΣΤΑΝΤΙΝΑ</t>
  </si>
  <si>
    <t>ΝΙΚΗΤΑΣ</t>
  </si>
  <si>
    <t>ΑΒ080189</t>
  </si>
  <si>
    <t>889-890-892-882</t>
  </si>
  <si>
    <t>ΑΣΗΜΑΚΟΠΟΥΛΟΥ</t>
  </si>
  <si>
    <t>ΕΛΕΝΗ</t>
  </si>
  <si>
    <t>ΑΖ708978</t>
  </si>
  <si>
    <t>882-889-890-891-892-883-884-885-888-895-896-893-887-894-886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</si>
  <si>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</si>
  <si>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</si>
  <si>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</si>
  <si>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</si>
  <si>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</si>
  <si>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</si>
  <si>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</si>
  <si>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</si>
  <si>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</si>
  <si>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</si>
  <si>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</si>
  <si>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</si>
  <si>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 xml:space="preserve">13:ΚΩΔΙΚΟΣ ΕΝΤΟΠΙΟΤΗΤΑΣ (8 ΨΥΧΙΑΤΡΙΚΕΣ ΔΟΜΕΣ, ΕΚΑ - 50% ΑΝΔΡΩΝ)
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</si>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</sst>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2841</v>
      </c>
      <c r="C8" t="s">
        <v>13</v>
      </c>
      <c r="D8" t="s">
        <v>14</v>
      </c>
      <c r="E8" t="s">
        <v>15</v>
      </c>
      <c r="F8" t="s">
        <v>16</v>
      </c>
      <c r="G8" t="str">
        <f>"00087028"</f>
        <v>00087028</v>
      </c>
      <c r="H8" t="s">
        <v>17</v>
      </c>
      <c r="I8">
        <v>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235</v>
      </c>
      <c r="S8">
        <v>588</v>
      </c>
      <c r="V8">
        <v>1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1798</v>
      </c>
      <c r="C10" t="s">
        <v>20</v>
      </c>
      <c r="D10" t="s">
        <v>21</v>
      </c>
      <c r="E10" t="s">
        <v>22</v>
      </c>
      <c r="F10" t="s">
        <v>23</v>
      </c>
      <c r="G10" t="str">
        <f>"00070318"</f>
        <v>00070318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245</v>
      </c>
      <c r="S10">
        <v>588</v>
      </c>
      <c r="V10">
        <v>1</v>
      </c>
      <c r="W10" t="s">
        <v>25</v>
      </c>
    </row>
    <row r="11" spans="1:23" x14ac:dyDescent="0.25">
      <c r="H11" t="s">
        <v>26</v>
      </c>
    </row>
    <row r="12" spans="1:23" x14ac:dyDescent="0.25">
      <c r="A12">
        <v>3</v>
      </c>
      <c r="B12">
        <v>2777</v>
      </c>
      <c r="C12" t="s">
        <v>27</v>
      </c>
      <c r="D12" t="s">
        <v>28</v>
      </c>
      <c r="E12" t="s">
        <v>29</v>
      </c>
      <c r="F12" t="s">
        <v>30</v>
      </c>
      <c r="G12" t="str">
        <f>"00083306"</f>
        <v>00083306</v>
      </c>
      <c r="H12">
        <v>979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79</v>
      </c>
      <c r="S12">
        <v>553</v>
      </c>
      <c r="V12">
        <v>1</v>
      </c>
      <c r="W12">
        <v>1532</v>
      </c>
    </row>
    <row r="13" spans="1:23" x14ac:dyDescent="0.25">
      <c r="H13" t="s">
        <v>31</v>
      </c>
    </row>
    <row r="14" spans="1:23" x14ac:dyDescent="0.25">
      <c r="A14">
        <v>4</v>
      </c>
      <c r="B14">
        <v>7007</v>
      </c>
      <c r="C14" t="s">
        <v>32</v>
      </c>
      <c r="D14" t="s">
        <v>33</v>
      </c>
      <c r="E14" t="s">
        <v>34</v>
      </c>
      <c r="F14" t="s">
        <v>35</v>
      </c>
      <c r="G14" t="str">
        <f>"201506004107"</f>
        <v>201506004107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64</v>
      </c>
      <c r="S14">
        <v>448</v>
      </c>
      <c r="V14">
        <v>1</v>
      </c>
      <c r="W14" t="s">
        <v>37</v>
      </c>
    </row>
    <row r="15" spans="1:23" x14ac:dyDescent="0.25">
      <c r="H15" t="s">
        <v>31</v>
      </c>
    </row>
    <row r="16" spans="1:23" x14ac:dyDescent="0.25">
      <c r="A16">
        <v>5</v>
      </c>
      <c r="B16">
        <v>7584</v>
      </c>
      <c r="C16" t="s">
        <v>38</v>
      </c>
      <c r="D16" t="s">
        <v>15</v>
      </c>
      <c r="E16" t="s">
        <v>39</v>
      </c>
      <c r="F16" t="s">
        <v>40</v>
      </c>
      <c r="G16" t="str">
        <f>"201412003839"</f>
        <v>201412003839</v>
      </c>
      <c r="H16">
        <v>990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69</v>
      </c>
      <c r="S16">
        <v>483</v>
      </c>
      <c r="V16">
        <v>1</v>
      </c>
      <c r="W16">
        <v>1503</v>
      </c>
    </row>
    <row r="17" spans="1:23" x14ac:dyDescent="0.25">
      <c r="H17" t="s">
        <v>41</v>
      </c>
    </row>
    <row r="18" spans="1:23" x14ac:dyDescent="0.25">
      <c r="A18">
        <v>6</v>
      </c>
      <c r="B18">
        <v>1945</v>
      </c>
      <c r="C18" t="s">
        <v>42</v>
      </c>
      <c r="D18" t="s">
        <v>33</v>
      </c>
      <c r="E18" t="s">
        <v>43</v>
      </c>
      <c r="F18" t="s">
        <v>44</v>
      </c>
      <c r="G18" t="str">
        <f>"00039091"</f>
        <v>00039091</v>
      </c>
      <c r="H18">
        <v>979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73</v>
      </c>
      <c r="S18">
        <v>511</v>
      </c>
      <c r="V18">
        <v>1</v>
      </c>
      <c r="W18">
        <v>1490</v>
      </c>
    </row>
    <row r="19" spans="1:23" x14ac:dyDescent="0.25">
      <c r="H19" t="s">
        <v>45</v>
      </c>
    </row>
    <row r="20" spans="1:23" x14ac:dyDescent="0.25">
      <c r="A20">
        <v>7</v>
      </c>
      <c r="B20">
        <v>6266</v>
      </c>
      <c r="C20" t="s">
        <v>46</v>
      </c>
      <c r="D20" t="s">
        <v>47</v>
      </c>
      <c r="E20" t="s">
        <v>48</v>
      </c>
      <c r="F20" t="s">
        <v>49</v>
      </c>
      <c r="G20" t="str">
        <f>"201511016884"</f>
        <v>201511016884</v>
      </c>
      <c r="H20" t="s">
        <v>50</v>
      </c>
      <c r="I20">
        <v>0</v>
      </c>
      <c r="J20">
        <v>0</v>
      </c>
      <c r="K20">
        <v>30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165</v>
      </c>
      <c r="S20">
        <v>588</v>
      </c>
      <c r="V20">
        <v>1</v>
      </c>
      <c r="W20" t="s">
        <v>51</v>
      </c>
    </row>
    <row r="21" spans="1:23" x14ac:dyDescent="0.25">
      <c r="H21" t="s">
        <v>52</v>
      </c>
    </row>
    <row r="22" spans="1:23" x14ac:dyDescent="0.25">
      <c r="A22">
        <v>8</v>
      </c>
      <c r="B22">
        <v>9603</v>
      </c>
      <c r="C22" t="s">
        <v>53</v>
      </c>
      <c r="D22" t="s">
        <v>54</v>
      </c>
      <c r="E22" t="s">
        <v>48</v>
      </c>
      <c r="F22" t="s">
        <v>55</v>
      </c>
      <c r="G22" t="str">
        <f>"201511041742"</f>
        <v>201511041742</v>
      </c>
      <c r="H22" t="s">
        <v>56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76</v>
      </c>
      <c r="S22">
        <v>532</v>
      </c>
      <c r="V22">
        <v>1</v>
      </c>
      <c r="W22" t="s">
        <v>57</v>
      </c>
    </row>
    <row r="23" spans="1:23" x14ac:dyDescent="0.25">
      <c r="H23" t="s">
        <v>58</v>
      </c>
    </row>
    <row r="24" spans="1:23" x14ac:dyDescent="0.25">
      <c r="A24">
        <v>9</v>
      </c>
      <c r="B24">
        <v>1390</v>
      </c>
      <c r="C24" t="s">
        <v>59</v>
      </c>
      <c r="D24" t="s">
        <v>60</v>
      </c>
      <c r="E24" t="s">
        <v>29</v>
      </c>
      <c r="F24" t="s">
        <v>61</v>
      </c>
      <c r="G24" t="str">
        <f>"200910000221"</f>
        <v>200910000221</v>
      </c>
      <c r="H24">
        <v>990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59</v>
      </c>
      <c r="S24">
        <v>413</v>
      </c>
      <c r="V24">
        <v>1</v>
      </c>
      <c r="W24">
        <v>1403</v>
      </c>
    </row>
    <row r="25" spans="1:23" x14ac:dyDescent="0.25">
      <c r="H25" t="s">
        <v>62</v>
      </c>
    </row>
    <row r="26" spans="1:23" x14ac:dyDescent="0.25">
      <c r="A26">
        <v>10</v>
      </c>
      <c r="B26">
        <v>8790</v>
      </c>
      <c r="C26" t="s">
        <v>63</v>
      </c>
      <c r="D26" t="s">
        <v>64</v>
      </c>
      <c r="E26" t="s">
        <v>65</v>
      </c>
      <c r="F26" t="s">
        <v>66</v>
      </c>
      <c r="G26" t="str">
        <f>"00089496"</f>
        <v>00089496</v>
      </c>
      <c r="H26" t="s">
        <v>67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173</v>
      </c>
      <c r="S26">
        <v>588</v>
      </c>
      <c r="V26">
        <v>1</v>
      </c>
      <c r="W26" t="s">
        <v>68</v>
      </c>
    </row>
    <row r="27" spans="1:23" x14ac:dyDescent="0.25">
      <c r="H27" t="s">
        <v>69</v>
      </c>
    </row>
    <row r="28" spans="1:23" x14ac:dyDescent="0.25">
      <c r="A28">
        <v>11</v>
      </c>
      <c r="B28">
        <v>3358</v>
      </c>
      <c r="C28" t="s">
        <v>70</v>
      </c>
      <c r="D28" t="s">
        <v>71</v>
      </c>
      <c r="E28" t="s">
        <v>72</v>
      </c>
      <c r="F28" t="s">
        <v>73</v>
      </c>
      <c r="G28" t="str">
        <f>"200712000275"</f>
        <v>200712000275</v>
      </c>
      <c r="H28">
        <v>770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60</v>
      </c>
      <c r="S28">
        <v>420</v>
      </c>
      <c r="V28">
        <v>1</v>
      </c>
      <c r="W28">
        <v>1370</v>
      </c>
    </row>
    <row r="29" spans="1:23" x14ac:dyDescent="0.25">
      <c r="H29" t="s">
        <v>74</v>
      </c>
    </row>
    <row r="30" spans="1:23" x14ac:dyDescent="0.25">
      <c r="A30">
        <v>12</v>
      </c>
      <c r="B30">
        <v>10439</v>
      </c>
      <c r="C30" t="s">
        <v>75</v>
      </c>
      <c r="D30" t="s">
        <v>71</v>
      </c>
      <c r="E30" t="s">
        <v>76</v>
      </c>
      <c r="F30" t="s">
        <v>77</v>
      </c>
      <c r="G30" t="str">
        <f>"00029604"</f>
        <v>00029604</v>
      </c>
      <c r="H30">
        <v>759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200</v>
      </c>
      <c r="S30">
        <v>588</v>
      </c>
      <c r="V30">
        <v>3</v>
      </c>
      <c r="W30">
        <v>1347</v>
      </c>
    </row>
    <row r="31" spans="1:23" x14ac:dyDescent="0.25">
      <c r="H31" t="s">
        <v>78</v>
      </c>
    </row>
    <row r="32" spans="1:23" x14ac:dyDescent="0.25">
      <c r="A32">
        <v>13</v>
      </c>
      <c r="B32">
        <v>4280</v>
      </c>
      <c r="C32" t="s">
        <v>79</v>
      </c>
      <c r="D32" t="s">
        <v>80</v>
      </c>
      <c r="E32" t="s">
        <v>81</v>
      </c>
      <c r="F32" t="s">
        <v>82</v>
      </c>
      <c r="G32" t="str">
        <f>"00076126"</f>
        <v>00076126</v>
      </c>
      <c r="H32" t="s">
        <v>83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30</v>
      </c>
      <c r="S32">
        <v>210</v>
      </c>
      <c r="V32">
        <v>1</v>
      </c>
      <c r="W32" t="s">
        <v>84</v>
      </c>
    </row>
    <row r="33" spans="1:23" x14ac:dyDescent="0.25">
      <c r="H33" t="s">
        <v>85</v>
      </c>
    </row>
    <row r="34" spans="1:23" x14ac:dyDescent="0.25">
      <c r="A34">
        <v>14</v>
      </c>
      <c r="B34">
        <v>3761</v>
      </c>
      <c r="C34" t="s">
        <v>86</v>
      </c>
      <c r="D34" t="s">
        <v>87</v>
      </c>
      <c r="E34" t="s">
        <v>29</v>
      </c>
      <c r="F34" t="s">
        <v>88</v>
      </c>
      <c r="G34" t="str">
        <f>"00100151"</f>
        <v>00100151</v>
      </c>
      <c r="H34" t="s">
        <v>89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300</v>
      </c>
      <c r="S34">
        <v>588</v>
      </c>
      <c r="V34">
        <v>1</v>
      </c>
      <c r="W34" t="s">
        <v>90</v>
      </c>
    </row>
    <row r="35" spans="1:23" x14ac:dyDescent="0.25">
      <c r="H35">
        <v>882</v>
      </c>
    </row>
    <row r="36" spans="1:23" x14ac:dyDescent="0.25">
      <c r="A36">
        <v>15</v>
      </c>
      <c r="B36">
        <v>6357</v>
      </c>
      <c r="C36" t="s">
        <v>91</v>
      </c>
      <c r="D36" t="s">
        <v>92</v>
      </c>
      <c r="E36" t="s">
        <v>93</v>
      </c>
      <c r="F36" t="s">
        <v>94</v>
      </c>
      <c r="G36" t="str">
        <f>"00029124"</f>
        <v>00029124</v>
      </c>
      <c r="H36">
        <v>1056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30</v>
      </c>
      <c r="S36">
        <v>210</v>
      </c>
      <c r="V36">
        <v>1</v>
      </c>
      <c r="W36">
        <v>1266</v>
      </c>
    </row>
    <row r="37" spans="1:23" x14ac:dyDescent="0.25">
      <c r="H37" t="s">
        <v>95</v>
      </c>
    </row>
    <row r="38" spans="1:23" x14ac:dyDescent="0.25">
      <c r="A38">
        <v>16</v>
      </c>
      <c r="B38">
        <v>8194</v>
      </c>
      <c r="C38" t="s">
        <v>96</v>
      </c>
      <c r="D38" t="s">
        <v>97</v>
      </c>
      <c r="E38" t="s">
        <v>15</v>
      </c>
      <c r="F38" t="s">
        <v>98</v>
      </c>
      <c r="G38" t="str">
        <f>"00024406"</f>
        <v>00024406</v>
      </c>
      <c r="H38">
        <v>1078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23</v>
      </c>
      <c r="S38">
        <v>161</v>
      </c>
      <c r="V38">
        <v>1</v>
      </c>
      <c r="W38">
        <v>1239</v>
      </c>
    </row>
    <row r="39" spans="1:23" x14ac:dyDescent="0.25">
      <c r="H39" t="s">
        <v>99</v>
      </c>
    </row>
    <row r="40" spans="1:23" x14ac:dyDescent="0.25">
      <c r="A40">
        <v>17</v>
      </c>
      <c r="B40">
        <v>5178</v>
      </c>
      <c r="C40" t="s">
        <v>100</v>
      </c>
      <c r="D40" t="s">
        <v>101</v>
      </c>
      <c r="E40" t="s">
        <v>102</v>
      </c>
      <c r="F40" t="s">
        <v>103</v>
      </c>
      <c r="G40" t="str">
        <f>"201510000962"</f>
        <v>201510000962</v>
      </c>
      <c r="H40" t="s">
        <v>104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V40">
        <v>1</v>
      </c>
      <c r="W40" t="s">
        <v>105</v>
      </c>
    </row>
    <row r="41" spans="1:23" x14ac:dyDescent="0.25">
      <c r="H41" t="s">
        <v>106</v>
      </c>
    </row>
    <row r="42" spans="1:23" x14ac:dyDescent="0.25">
      <c r="A42">
        <v>18</v>
      </c>
      <c r="B42">
        <v>4015</v>
      </c>
      <c r="C42" t="s">
        <v>107</v>
      </c>
      <c r="D42" t="s">
        <v>108</v>
      </c>
      <c r="E42" t="s">
        <v>76</v>
      </c>
      <c r="F42" t="s">
        <v>109</v>
      </c>
      <c r="G42" t="str">
        <f>"201510001792"</f>
        <v>201510001792</v>
      </c>
      <c r="H42">
        <v>1100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V42">
        <v>1</v>
      </c>
      <c r="W42">
        <v>1130</v>
      </c>
    </row>
    <row r="43" spans="1:23" x14ac:dyDescent="0.25">
      <c r="H43" t="s">
        <v>106</v>
      </c>
    </row>
    <row r="44" spans="1:23" x14ac:dyDescent="0.25">
      <c r="A44">
        <v>19</v>
      </c>
      <c r="B44">
        <v>4480</v>
      </c>
      <c r="C44" t="s">
        <v>110</v>
      </c>
      <c r="D44" t="s">
        <v>111</v>
      </c>
      <c r="E44" t="s">
        <v>112</v>
      </c>
      <c r="F44" t="s">
        <v>113</v>
      </c>
      <c r="G44" t="str">
        <f>"201511013495"</f>
        <v>201511013495</v>
      </c>
      <c r="H44">
        <v>1078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</v>
      </c>
      <c r="S44">
        <v>42</v>
      </c>
      <c r="V44">
        <v>1</v>
      </c>
      <c r="W44">
        <v>1120</v>
      </c>
    </row>
    <row r="45" spans="1:23" x14ac:dyDescent="0.25">
      <c r="H45" t="s">
        <v>114</v>
      </c>
    </row>
    <row r="46" spans="1:23" x14ac:dyDescent="0.25">
      <c r="A46">
        <v>20</v>
      </c>
      <c r="B46">
        <v>10373</v>
      </c>
      <c r="C46" t="s">
        <v>115</v>
      </c>
      <c r="D46" t="s">
        <v>116</v>
      </c>
      <c r="E46" t="s">
        <v>117</v>
      </c>
      <c r="F46" t="s">
        <v>118</v>
      </c>
      <c r="G46" t="str">
        <f>"201402006918"</f>
        <v>201402006918</v>
      </c>
      <c r="H46">
        <v>880</v>
      </c>
      <c r="I46">
        <v>150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V46">
        <v>1</v>
      </c>
      <c r="W46">
        <v>1060</v>
      </c>
    </row>
    <row r="47" spans="1:23" x14ac:dyDescent="0.25">
      <c r="H47" t="s">
        <v>119</v>
      </c>
    </row>
    <row r="48" spans="1:23" x14ac:dyDescent="0.25">
      <c r="A48">
        <v>21</v>
      </c>
      <c r="B48">
        <v>2607</v>
      </c>
      <c r="C48" t="s">
        <v>120</v>
      </c>
      <c r="D48" t="s">
        <v>121</v>
      </c>
      <c r="E48" t="s">
        <v>122</v>
      </c>
      <c r="F48" t="s">
        <v>123</v>
      </c>
      <c r="G48" t="str">
        <f>"201511041488"</f>
        <v>201511041488</v>
      </c>
      <c r="H48" t="s">
        <v>124</v>
      </c>
      <c r="I48">
        <v>0</v>
      </c>
      <c r="J48">
        <v>50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V48">
        <v>1</v>
      </c>
      <c r="W48" t="s">
        <v>125</v>
      </c>
    </row>
    <row r="49" spans="1:23" x14ac:dyDescent="0.25">
      <c r="H49" t="s">
        <v>126</v>
      </c>
    </row>
    <row r="50" spans="1:23" x14ac:dyDescent="0.25">
      <c r="A50">
        <v>22</v>
      </c>
      <c r="B50">
        <v>678</v>
      </c>
      <c r="C50" t="s">
        <v>127</v>
      </c>
      <c r="D50" t="s">
        <v>128</v>
      </c>
      <c r="E50" t="s">
        <v>102</v>
      </c>
      <c r="F50" t="s">
        <v>129</v>
      </c>
      <c r="G50" t="str">
        <f>"201406001695"</f>
        <v>201406001695</v>
      </c>
      <c r="H50">
        <v>913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20</v>
      </c>
      <c r="S50">
        <v>140</v>
      </c>
      <c r="V50">
        <v>1</v>
      </c>
      <c r="W50">
        <v>1053</v>
      </c>
    </row>
    <row r="51" spans="1:23" x14ac:dyDescent="0.25">
      <c r="H51" t="s">
        <v>31</v>
      </c>
    </row>
    <row r="52" spans="1:23" x14ac:dyDescent="0.25">
      <c r="A52">
        <v>23</v>
      </c>
      <c r="B52">
        <v>9499</v>
      </c>
      <c r="C52" t="s">
        <v>130</v>
      </c>
      <c r="D52" t="s">
        <v>131</v>
      </c>
      <c r="E52" t="s">
        <v>132</v>
      </c>
      <c r="F52" t="s">
        <v>133</v>
      </c>
      <c r="G52" t="str">
        <f>"00047931"</f>
        <v>00047931</v>
      </c>
      <c r="H52" t="s">
        <v>134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V52">
        <v>1</v>
      </c>
      <c r="W52" t="s">
        <v>134</v>
      </c>
    </row>
    <row r="53" spans="1:23" x14ac:dyDescent="0.25">
      <c r="H53" t="s">
        <v>135</v>
      </c>
    </row>
    <row r="54" spans="1:23" x14ac:dyDescent="0.25">
      <c r="A54">
        <v>24</v>
      </c>
      <c r="B54">
        <v>7442</v>
      </c>
      <c r="C54" t="s">
        <v>136</v>
      </c>
      <c r="D54" t="s">
        <v>137</v>
      </c>
      <c r="E54" t="s">
        <v>138</v>
      </c>
      <c r="F54" t="s">
        <v>139</v>
      </c>
      <c r="G54" t="str">
        <f>"201511032986"</f>
        <v>201511032986</v>
      </c>
      <c r="H54" t="s">
        <v>140</v>
      </c>
      <c r="I54">
        <v>0</v>
      </c>
      <c r="J54">
        <v>0</v>
      </c>
      <c r="K54">
        <v>30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</v>
      </c>
      <c r="S54">
        <v>35</v>
      </c>
      <c r="V54">
        <v>1</v>
      </c>
      <c r="W54" t="s">
        <v>141</v>
      </c>
    </row>
    <row r="55" spans="1:23" x14ac:dyDescent="0.25">
      <c r="H55" t="s">
        <v>142</v>
      </c>
    </row>
    <row r="56" spans="1:23" x14ac:dyDescent="0.25">
      <c r="A56">
        <v>25</v>
      </c>
      <c r="B56">
        <v>6330</v>
      </c>
      <c r="C56" t="s">
        <v>143</v>
      </c>
      <c r="D56" t="s">
        <v>144</v>
      </c>
      <c r="E56" t="s">
        <v>72</v>
      </c>
      <c r="F56" t="s">
        <v>145</v>
      </c>
      <c r="G56" t="str">
        <f>"201402007139"</f>
        <v>201402007139</v>
      </c>
      <c r="H56">
        <v>605</v>
      </c>
      <c r="I56">
        <v>150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23</v>
      </c>
      <c r="S56">
        <v>161</v>
      </c>
      <c r="V56">
        <v>1</v>
      </c>
      <c r="W56">
        <v>946</v>
      </c>
    </row>
    <row r="57" spans="1:23" x14ac:dyDescent="0.25">
      <c r="H57" t="s">
        <v>146</v>
      </c>
    </row>
    <row r="58" spans="1:23" x14ac:dyDescent="0.25">
      <c r="A58">
        <v>26</v>
      </c>
      <c r="B58">
        <v>4989</v>
      </c>
      <c r="C58" t="s">
        <v>147</v>
      </c>
      <c r="D58" t="s">
        <v>122</v>
      </c>
      <c r="E58" t="s">
        <v>15</v>
      </c>
      <c r="F58" t="s">
        <v>148</v>
      </c>
      <c r="G58" t="str">
        <f>"201511015080"</f>
        <v>201511015080</v>
      </c>
      <c r="H58">
        <v>880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V58">
        <v>1</v>
      </c>
      <c r="W58">
        <v>910</v>
      </c>
    </row>
    <row r="59" spans="1:23" x14ac:dyDescent="0.25">
      <c r="H59" t="s">
        <v>149</v>
      </c>
    </row>
    <row r="60" spans="1:23" x14ac:dyDescent="0.25">
      <c r="A60">
        <v>27</v>
      </c>
      <c r="B60">
        <v>949</v>
      </c>
      <c r="C60" t="s">
        <v>150</v>
      </c>
      <c r="D60" t="s">
        <v>151</v>
      </c>
      <c r="E60" t="s">
        <v>152</v>
      </c>
      <c r="F60" t="s">
        <v>153</v>
      </c>
      <c r="G60" t="str">
        <f>"00036813"</f>
        <v>00036813</v>
      </c>
      <c r="H60">
        <v>715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V60">
        <v>1</v>
      </c>
      <c r="W60">
        <v>715</v>
      </c>
    </row>
    <row r="61" spans="1:23" x14ac:dyDescent="0.25">
      <c r="H61" t="s">
        <v>154</v>
      </c>
    </row>
    <row r="62" spans="1:23" x14ac:dyDescent="0.25">
      <c r="A62">
        <v>28</v>
      </c>
      <c r="B62">
        <v>8435</v>
      </c>
      <c r="C62" t="s">
        <v>155</v>
      </c>
      <c r="D62" t="s">
        <v>156</v>
      </c>
      <c r="E62" t="s">
        <v>157</v>
      </c>
      <c r="F62" t="s">
        <v>158</v>
      </c>
      <c r="G62" t="str">
        <f>"201506002495"</f>
        <v>201506002495</v>
      </c>
      <c r="H62">
        <v>605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6</v>
      </c>
      <c r="S62">
        <v>42</v>
      </c>
      <c r="V62">
        <v>1</v>
      </c>
      <c r="W62">
        <v>647</v>
      </c>
    </row>
    <row r="63" spans="1:23" x14ac:dyDescent="0.25">
      <c r="H63" t="s">
        <v>159</v>
      </c>
    </row>
    <row r="64" spans="1:23" x14ac:dyDescent="0.25">
      <c r="A64">
        <v>29</v>
      </c>
      <c r="B64">
        <v>9067</v>
      </c>
      <c r="C64" t="s">
        <v>160</v>
      </c>
      <c r="D64" t="s">
        <v>161</v>
      </c>
      <c r="E64" t="s">
        <v>15</v>
      </c>
      <c r="F64" t="s">
        <v>162</v>
      </c>
      <c r="G64" t="str">
        <f>"201604004884"</f>
        <v>201604004884</v>
      </c>
      <c r="H64">
        <v>605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V64">
        <v>1</v>
      </c>
      <c r="W64">
        <v>605</v>
      </c>
    </row>
    <row r="65" spans="1:8" x14ac:dyDescent="0.25">
      <c r="H65" t="s">
        <v>163</v>
      </c>
    </row>
    <row r="67" spans="1:8" x14ac:dyDescent="0.25">
      <c r="A67" t="s">
        <v>164</v>
      </c>
    </row>
    <row r="68" spans="1:8" x14ac:dyDescent="0.25">
      <c r="A68" t="s">
        <v>165</v>
      </c>
    </row>
    <row r="69" spans="1:8" x14ac:dyDescent="0.25">
      <c r="A69" t="s">
        <v>166</v>
      </c>
    </row>
    <row r="70" spans="1:8" x14ac:dyDescent="0.25">
      <c r="A70" t="s">
        <v>167</v>
      </c>
    </row>
    <row r="71" spans="1:8" x14ac:dyDescent="0.25">
      <c r="A71" t="s">
        <v>168</v>
      </c>
    </row>
    <row r="72" spans="1:8" x14ac:dyDescent="0.25">
      <c r="A72" t="s">
        <v>169</v>
      </c>
    </row>
    <row r="73" spans="1:8" x14ac:dyDescent="0.25">
      <c r="A73" t="s">
        <v>170</v>
      </c>
    </row>
    <row r="74" spans="1:8" x14ac:dyDescent="0.25">
      <c r="A74" t="s">
        <v>171</v>
      </c>
    </row>
    <row r="75" spans="1:8" x14ac:dyDescent="0.25">
      <c r="A75" t="s">
        <v>172</v>
      </c>
    </row>
    <row r="76" spans="1:8" x14ac:dyDescent="0.25">
      <c r="A76" t="s">
        <v>173</v>
      </c>
    </row>
    <row r="77" spans="1:8" x14ac:dyDescent="0.25">
      <c r="A77" t="s">
        <v>174</v>
      </c>
    </row>
    <row r="78" spans="1:8" x14ac:dyDescent="0.25">
      <c r="A78" t="s">
        <v>175</v>
      </c>
    </row>
    <row r="79" spans="1:8" ht="180" x14ac:dyDescent="0.25">
      <c r="A79" s="1" t="s">
        <v>176</v>
      </c>
    </row>
    <row r="80" spans="1:8" x14ac:dyDescent="0.25">
      <c r="A80" t="s">
        <v>177</v>
      </c>
    </row>
    <row r="81" spans="1:1" x14ac:dyDescent="0.25">
      <c r="A81" t="s">
        <v>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2018-04-25T11:18:14Z</dcterms:created>
  <dcterms:modified xsi:type="dcterms:W3CDTF">2018-04-25T11:18:15Z</dcterms:modified>
</cp:coreProperties>
</file>