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56" i="1" l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<sst xmlns="http://schemas.openxmlformats.org/spreadsheetml/2006/main" count="173" uniqueCount="152">
  <si>
    <t>ΠΛΗΡΩΣΗ ΘΕΣΕΩΝ ΜΕ ΣΕΙΡΑ ΠΡΟΤΕΡΑΙΟΤΗΤΑΣ (ΑΡΘΡΟ 18/Ν. 2190/1994) ΠΡΟΚΗΡΥΞΗ : 7Κ/2016</t>
  </si>
  <si>
    <t>ΣΕΙΡΑ ΚΑΤΑΤΑΞΗΣ (ΚΥΡΙΟΣ)</t>
  </si>
  <si>
    <t>ΔΕΥΤΕΡΟΒΑΘΜΙΑΣ ΕΚΠΑΙΔΕΥΣΗΣ (ΔΕ)</t>
  </si>
  <si>
    <t>ΠΟΛΥΤΕΚΝΟΙ ΜΕ ΕΜΠΕΙΡΙΑ</t>
  </si>
  <si>
    <t>ΔΕ ΧΕΙΡΙΣΤΩΝ ΙΑΤΡΙΚΩΝ ΣΥΣΚΕΥΩΝ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</si>
  <si>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</si>
  <si>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</si>
  <si>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</si>
  <si>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</si>
  <si>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</si>
  <si>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</si>
  <si>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</si>
  <si>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</si>
  <si>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ΛΑΜΠΡΟΥ</t>
  </si>
  <si>
    <t>ΑΝΝΑ</t>
  </si>
  <si>
    <t>ΑΘΑΝΑΣΙΟΣ</t>
  </si>
  <si>
    <t>ΑΚ252285</t>
  </si>
  <si>
    <t>924-911-908-910-909-912-923-913-934-932-925-926-933-914-915</t>
  </si>
  <si>
    <t>ΤΣΙΝΤΖΕΛΗ</t>
  </si>
  <si>
    <t>ΦΩΤΕΙΝΗ</t>
  </si>
  <si>
    <t>ΣΠΥΡΙΔΩΝ</t>
  </si>
  <si>
    <t>ΑΜ020648</t>
  </si>
  <si>
    <t>841,5</t>
  </si>
  <si>
    <t>1579,5</t>
  </si>
  <si>
    <t>922-902-904-920-919-918-917-903-921-916-901-934</t>
  </si>
  <si>
    <t>ΒΑΣΙΛΑΚΗ</t>
  </si>
  <si>
    <t>ΑΝΘΟΥΛΑ</t>
  </si>
  <si>
    <t>ΚΩΝΣΤΑΝΤΙΝΟΣ</t>
  </si>
  <si>
    <t>Ρ593602</t>
  </si>
  <si>
    <t>904-901-917-918-921-919-930-903-916-902-922-920-927-934</t>
  </si>
  <si>
    <t>ΠΑΝΤΑΖΗ</t>
  </si>
  <si>
    <t>ΕΛΕΥΘΕΡΙΑ</t>
  </si>
  <si>
    <t>ΓΕΩΡΓΙΟΣ</t>
  </si>
  <si>
    <t>Σ414923</t>
  </si>
  <si>
    <t>907-913-929-928-934-918-921-901-903-904-916</t>
  </si>
  <si>
    <t>ΚΑΡΝΑΤΣΟΥ</t>
  </si>
  <si>
    <t>ΚΩΝΣΤΑΝΤΙΝΑ</t>
  </si>
  <si>
    <t>ΑΙ755027</t>
  </si>
  <si>
    <t>994,4</t>
  </si>
  <si>
    <t>1295,4</t>
  </si>
  <si>
    <t>934-913-914-925-926-933-928-929-930-927-941-939-898-899-900-901-902-903-904-906-907-908-909-910-911-912-916-917-918-919-920-921-922</t>
  </si>
  <si>
    <t>ΜΠΟΖΟΝΕΛΟΥ</t>
  </si>
  <si>
    <t>ΔΗΜΗΤΡΑ</t>
  </si>
  <si>
    <t>ΠΕΤΡΟΣ</t>
  </si>
  <si>
    <t>ΑΕ786211</t>
  </si>
  <si>
    <t>913-934-941-942-938-918-902-901-903-904-905-900-898-899-921-926-928-920-929-907-910-911-916-917-919-922-927-933</t>
  </si>
  <si>
    <t>ΓΑΒΡΕΑ</t>
  </si>
  <si>
    <t>ΜΑΓΔΑΛΙΝΗ</t>
  </si>
  <si>
    <t>ΧΡΗΣΤΟΣ</t>
  </si>
  <si>
    <t>ΑΖ242105</t>
  </si>
  <si>
    <t>1053,8</t>
  </si>
  <si>
    <t>1193,8</t>
  </si>
  <si>
    <t>925-926-933-928-898-900-914-924-908-909-910-911</t>
  </si>
  <si>
    <t>ΑΝΔΡΕΟΠΟΥΛΟΣ</t>
  </si>
  <si>
    <t>ΒΑΣΙΛΕΙΟΣ</t>
  </si>
  <si>
    <t>ΑΗ719857</t>
  </si>
  <si>
    <t>753-754-755-756-751-752-757-758-759-760-765-764-768-769-770-785-786-787-788-789-790-791-792-793-794-795-796-772-773-774-775-776-777-778-779-780-781-782-783-784-799-800-801-802-803-805-804-806-807-808-809-810-811-812-813-814-898-899-900-934-927-901-902-903-904-916-917-918-919-920-921-922-907-908-909-910-911-912-914-915-913-923-924-925-926-928-929-933-930-931-932-935</t>
  </si>
  <si>
    <t>ΚΥΡΙΑΚΟΥ</t>
  </si>
  <si>
    <t>ΘΩΜ</t>
  </si>
  <si>
    <t>Χ595500</t>
  </si>
  <si>
    <t>900-903-901-921-917-918-919-920-916-904-927-929-928-907-908-909-910-911-912-934</t>
  </si>
  <si>
    <t>ΜΑΤΣΟΥΚΑ</t>
  </si>
  <si>
    <t>ΓΕΩΡΓΙΑ</t>
  </si>
  <si>
    <t>Π832503</t>
  </si>
  <si>
    <t>916-917-918-903-902-919-920-921-922-901-900-899-898-934-908-909-910-911-912-927-933-932-929-928-926-925-923-924-915-931-935-914-913-906-905-907-930-938-939-940-942</t>
  </si>
  <si>
    <t>ΚΕΤΣΙΕΜΕΝΙΔΟΥ</t>
  </si>
  <si>
    <t>ΑΗ409546</t>
  </si>
  <si>
    <t>931-913</t>
  </si>
  <si>
    <t>ΚΟΛΕΤΣΗ</t>
  </si>
  <si>
    <t>ΜΑΡΙΑ</t>
  </si>
  <si>
    <t>ΑΖ034180</t>
  </si>
  <si>
    <t>984,5</t>
  </si>
  <si>
    <t>903-901-921-918-902-904-916-917-919-920-922-927-900-934-928-914-913-929-898-899-925-926-933-907</t>
  </si>
  <si>
    <t>ΜΑΥΡΟΥΔΗ</t>
  </si>
  <si>
    <t>ΑΓΓΕΛΙΚΗ</t>
  </si>
  <si>
    <t>ΑΗ665414</t>
  </si>
  <si>
    <t>980,1</t>
  </si>
  <si>
    <t>908-911-909-910-912-939-932-938-941-913-924-923-940-906-905-928-914-931-929-933-925-926-915-935-934-901-902-903-904-916-917-918-919-920-921-922-927-900-899-898</t>
  </si>
  <si>
    <t>ΧΑΡΑΛΑΜΠΙΔΟΥ</t>
  </si>
  <si>
    <t>ΔΙΟΓΕΝΗΣ</t>
  </si>
  <si>
    <t>ΑΖ303797</t>
  </si>
  <si>
    <t>884,4</t>
  </si>
  <si>
    <t>977,4</t>
  </si>
  <si>
    <t>935-925-926-915-913-924-934-938-939-940-942-941-928-929-933-914-927-908-909-910-911-912-907-905-906-898-899-900</t>
  </si>
  <si>
    <t>ΤΖΑΝΗ</t>
  </si>
  <si>
    <t>ΠΑΡΑΣΚΕΥΗ</t>
  </si>
  <si>
    <t>Ν820436</t>
  </si>
  <si>
    <t>974,6</t>
  </si>
  <si>
    <t>933-914-928-897-934</t>
  </si>
  <si>
    <t>ΝΤΑΝΤΑΜΗ</t>
  </si>
  <si>
    <t>ΑΛΕΞΑΝΔΡΑ</t>
  </si>
  <si>
    <t>ΔΗΜΗΤΡΙΟΣ</t>
  </si>
  <si>
    <t>ΑΜ616851</t>
  </si>
  <si>
    <t>920-918-901-903-921-916-917-922-904-919-902-907-929-928-933-914-934-927-899-900-898-908-910-911-912-909-913-925-926</t>
  </si>
  <si>
    <t>ΜΑΥΡΟΠΟΥΛΟΥ</t>
  </si>
  <si>
    <t>ΔΕΣΠΟΙΝΑ</t>
  </si>
  <si>
    <t>Χ844866</t>
  </si>
  <si>
    <t>634,7</t>
  </si>
  <si>
    <t>937,7</t>
  </si>
  <si>
    <t>913-934-924-900-901-903-908-911-914-918-921-927-928-929-932-898-899-902-904-907-909-910-912-915-916-917-919-920-922-923-925-926-933-935-931-930-941-939-938</t>
  </si>
  <si>
    <t>ΑΜΒΡΟΣΙΑΔΟΥ</t>
  </si>
  <si>
    <t>ΠΑΥΛΟΣ</t>
  </si>
  <si>
    <t>Χ955984</t>
  </si>
  <si>
    <t>761,2</t>
  </si>
  <si>
    <t>911,2</t>
  </si>
  <si>
    <t>897-815-817-822-826-828-829-835-837-838-839-840-841-842-846-847-848-853-854-857-858-862-870-871-872-816-818-821-823-824-825-827-830-836-843-844-852-855-856-859-861-869-908-906-917-921-927-928-929-932-934</t>
  </si>
  <si>
    <t>ΒΑΣΙΛΕΙΟΥ</t>
  </si>
  <si>
    <t>ΚΛΕΟΠΑΤΡΑ</t>
  </si>
  <si>
    <t>ΑΒ367990</t>
  </si>
  <si>
    <t>781-782-908-911-778-779-780-909-910-912-939-808-814-799-940-941-924-923-773-801-783-807-811-913-925-928-938-809-914-929-931-933-784-800-926-935-762-763-774-797-798-802-803-804-805-751-752-753-754-755-756-757-758-759-760-764-765-766-767-768-769-770-772-775-776-777-785-786-787-788-789-790-791-792-793-794-795-796-806-810-812-813-898-899-900-901-902-903-904-905-907-906-915-916-917-918-920-921-922-927-930-934-936</t>
  </si>
  <si>
    <t>ΡΗΓΑ</t>
  </si>
  <si>
    <t>ΑΝΑΣΤΑΣΙΑ</t>
  </si>
  <si>
    <t>ΛΕΩΝΙΔΑΣ</t>
  </si>
  <si>
    <t>ΑΗ710695</t>
  </si>
  <si>
    <t>934-924-913-898-899-900-917-918-921-919-920-922-916-903-901-904-902-927-930-908-911-909-910-912-928-933-915-914-907-941-942-923-940-931-932-935-905-906</t>
  </si>
  <si>
    <t>ΣΙΓΟΥΡΑ</t>
  </si>
  <si>
    <t>ΕΛΕΝΗ</t>
  </si>
  <si>
    <t>ΑΛΕΞΑΝΔΡΟΣ</t>
  </si>
  <si>
    <t>ΑΕ324531</t>
  </si>
  <si>
    <t>929-912-909-911-910-908-904-903-902-901-921-922-917-918-919-920-925-926-934-928-933-914-924-923-913-938-932-927-907-915-941-899-900-898-931-935-906-905-930</t>
  </si>
  <si>
    <t>ΜΠΑΛΤΖΟΠΟΥΛΟΣ</t>
  </si>
  <si>
    <t>ΕΥΑΓΓΕΛΟΣ</t>
  </si>
  <si>
    <t>ΣΤΥΛΙΑΝΟΣ</t>
  </si>
  <si>
    <t>ΑΑ406149</t>
  </si>
  <si>
    <t>924-923-940-941-942-913-912-911-910-909-908-929-932-935-928-931-926-927-933-934-930-914-915-898-899-900-907-905-906-901-902-903-904-916-917-918-919-921-922</t>
  </si>
  <si>
    <t>ΒΕΛΙΓΡΑΝΤΗΣ</t>
  </si>
  <si>
    <t>ΗΛΙΑΣ</t>
  </si>
  <si>
    <t>ΑΒ482963</t>
  </si>
  <si>
    <t>898-899-900-901-902-903-904-905-906-907-908-909-910-911-912-913-914-915-916-917-918-919-920-921-922-923-924-925-926-927-928-929-930-931-932-933-934-935-938-939-940-941-942</t>
  </si>
  <si>
    <t>ΝΤΑΛΛΑΣ</t>
  </si>
  <si>
    <t>ΑΑ039621</t>
  </si>
  <si>
    <t>918-916-917-919-920-921-922-901-902-903-904-908-911-914-927-928-929-930-933-934-915-909-910-912-907-924-923</t>
  </si>
  <si>
    <t>ΒΑΓΓΕΛΗΣ</t>
  </si>
  <si>
    <t>ΙΩΑΝΝΗΣ</t>
  </si>
  <si>
    <t>ΑΒ806284</t>
  </si>
  <si>
    <t>577,5</t>
  </si>
  <si>
    <t>781-778-779-780-782-908-909-910-911-912-939-785-786-787-788-789-790-791-792-793-794-795-796-916-917-918-919-920-921-922-757-758-759-760-901-902-903-904-764-765-762-800-925-926-797-933-801-928-784-914-915-753-754-755-756-898-899-900-773-774-811-932-799-923-924-940-798-935-814-937-941-942-783-913-808-763-938-929-770-768-769-927-807-931-809-766-767-905-906-813-934-771-751-752-772-805-775-776-777-907-812-804-936-810-802-803-806-930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</si>
  <si>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</si>
  <si>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</si>
  <si>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</si>
  <si>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</si>
  <si>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</si>
  <si>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</si>
  <si>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</si>
  <si>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</si>
  <si>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2</t>
  </si>
  <si>
    <t>10:ΑΛΛΗ ΓΛΩΣΣΑ 1</t>
  </si>
  <si>
    <t>11:ΑΡΙΘΜΟΣ ΜΗΝΩΝ ΕΜΠΕΙΡΙΑΣ</t>
  </si>
  <si>
    <t>12:ΜΟΝΑΔΕΣ ΓΙΑ ΤΗΝ ΕΜΠΕΙΡΙΑ</t>
  </si>
  <si>
    <t xml:space="preserve">13:ΚΩΔΙΚΟΣ ΕΝΤΟΠΙΟΤΗΤΑΣ (8 ΨΥΧΙΑΤΡΙΚΕΣ ΔΟΜΕΣ, ΕΚΑ - 50% ΑΝΔΡΩΝ)
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</si>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</sst>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3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8535</v>
      </c>
      <c r="C8" t="s">
        <v>13</v>
      </c>
      <c r="D8" t="s">
        <v>14</v>
      </c>
      <c r="E8" t="s">
        <v>15</v>
      </c>
      <c r="F8" t="s">
        <v>16</v>
      </c>
      <c r="G8" t="str">
        <f>"201511022020"</f>
        <v>201511022020</v>
      </c>
      <c r="H8">
        <v>1045</v>
      </c>
      <c r="I8">
        <v>0</v>
      </c>
      <c r="J8">
        <v>30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89</v>
      </c>
      <c r="S8">
        <v>588</v>
      </c>
      <c r="V8">
        <v>1</v>
      </c>
      <c r="W8">
        <v>1663</v>
      </c>
    </row>
    <row r="9" spans="1:23" x14ac:dyDescent="0.25">
      <c r="H9" t="s">
        <v>17</v>
      </c>
    </row>
    <row r="10" spans="1:23" x14ac:dyDescent="0.25">
      <c r="A10">
        <v>2</v>
      </c>
      <c r="B10">
        <v>8028</v>
      </c>
      <c r="C10" t="s">
        <v>18</v>
      </c>
      <c r="D10" t="s">
        <v>19</v>
      </c>
      <c r="E10" t="s">
        <v>20</v>
      </c>
      <c r="F10" t="s">
        <v>21</v>
      </c>
      <c r="G10" t="str">
        <f>"00071486"</f>
        <v>00071486</v>
      </c>
      <c r="H10" t="s">
        <v>22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158</v>
      </c>
      <c r="S10">
        <v>588</v>
      </c>
      <c r="V10">
        <v>1</v>
      </c>
      <c r="W10" t="s">
        <v>23</v>
      </c>
    </row>
    <row r="11" spans="1:23" x14ac:dyDescent="0.25">
      <c r="H11" t="s">
        <v>24</v>
      </c>
    </row>
    <row r="12" spans="1:23" x14ac:dyDescent="0.25">
      <c r="A12">
        <v>3</v>
      </c>
      <c r="B12">
        <v>1661</v>
      </c>
      <c r="C12" t="s">
        <v>25</v>
      </c>
      <c r="D12" t="s">
        <v>26</v>
      </c>
      <c r="E12" t="s">
        <v>27</v>
      </c>
      <c r="F12" t="s">
        <v>28</v>
      </c>
      <c r="G12" t="str">
        <f>"201511025110"</f>
        <v>201511025110</v>
      </c>
      <c r="H12">
        <v>880</v>
      </c>
      <c r="I12">
        <v>0</v>
      </c>
      <c r="J12">
        <v>30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129</v>
      </c>
      <c r="S12">
        <v>588</v>
      </c>
      <c r="V12">
        <v>1</v>
      </c>
      <c r="W12">
        <v>1498</v>
      </c>
    </row>
    <row r="13" spans="1:23" x14ac:dyDescent="0.25">
      <c r="H13" t="s">
        <v>29</v>
      </c>
    </row>
    <row r="14" spans="1:23" x14ac:dyDescent="0.25">
      <c r="A14">
        <v>4</v>
      </c>
      <c r="B14">
        <v>3466</v>
      </c>
      <c r="C14" t="s">
        <v>30</v>
      </c>
      <c r="D14" t="s">
        <v>31</v>
      </c>
      <c r="E14" t="s">
        <v>32</v>
      </c>
      <c r="F14" t="s">
        <v>33</v>
      </c>
      <c r="G14" t="str">
        <f>"201511038739"</f>
        <v>201511038739</v>
      </c>
      <c r="H14">
        <v>715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132</v>
      </c>
      <c r="S14">
        <v>588</v>
      </c>
      <c r="V14">
        <v>1</v>
      </c>
      <c r="W14">
        <v>1303</v>
      </c>
    </row>
    <row r="15" spans="1:23" x14ac:dyDescent="0.25">
      <c r="H15" t="s">
        <v>34</v>
      </c>
    </row>
    <row r="16" spans="1:23" x14ac:dyDescent="0.25">
      <c r="A16">
        <v>5</v>
      </c>
      <c r="B16">
        <v>5349</v>
      </c>
      <c r="C16" t="s">
        <v>35</v>
      </c>
      <c r="D16" t="s">
        <v>36</v>
      </c>
      <c r="E16" t="s">
        <v>32</v>
      </c>
      <c r="F16" t="s">
        <v>37</v>
      </c>
      <c r="G16" t="str">
        <f>"200802011250"</f>
        <v>200802011250</v>
      </c>
      <c r="H16" t="s">
        <v>38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43</v>
      </c>
      <c r="S16">
        <v>301</v>
      </c>
      <c r="V16">
        <v>1</v>
      </c>
      <c r="W16" t="s">
        <v>39</v>
      </c>
    </row>
    <row r="17" spans="1:23" x14ac:dyDescent="0.25">
      <c r="H17" t="s">
        <v>40</v>
      </c>
    </row>
    <row r="18" spans="1:23" x14ac:dyDescent="0.25">
      <c r="A18">
        <v>6</v>
      </c>
      <c r="B18">
        <v>4123</v>
      </c>
      <c r="C18" t="s">
        <v>41</v>
      </c>
      <c r="D18" t="s">
        <v>42</v>
      </c>
      <c r="E18" t="s">
        <v>43</v>
      </c>
      <c r="F18" t="s">
        <v>44</v>
      </c>
      <c r="G18" t="str">
        <f>"200903000130"</f>
        <v>200903000130</v>
      </c>
      <c r="H18">
        <v>825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36</v>
      </c>
      <c r="S18">
        <v>252</v>
      </c>
      <c r="V18">
        <v>1</v>
      </c>
      <c r="W18">
        <v>1227</v>
      </c>
    </row>
    <row r="19" spans="1:23" x14ac:dyDescent="0.25">
      <c r="H19" t="s">
        <v>45</v>
      </c>
    </row>
    <row r="20" spans="1:23" x14ac:dyDescent="0.25">
      <c r="A20">
        <v>7</v>
      </c>
      <c r="B20">
        <v>2537</v>
      </c>
      <c r="C20" t="s">
        <v>46</v>
      </c>
      <c r="D20" t="s">
        <v>47</v>
      </c>
      <c r="E20" t="s">
        <v>48</v>
      </c>
      <c r="F20" t="s">
        <v>49</v>
      </c>
      <c r="G20" t="str">
        <f>"201510004019"</f>
        <v>201510004019</v>
      </c>
      <c r="H20" t="s">
        <v>50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20</v>
      </c>
      <c r="S20">
        <v>140</v>
      </c>
      <c r="V20">
        <v>1</v>
      </c>
      <c r="W20" t="s">
        <v>51</v>
      </c>
    </row>
    <row r="21" spans="1:23" x14ac:dyDescent="0.25">
      <c r="H21" t="s">
        <v>52</v>
      </c>
    </row>
    <row r="22" spans="1:23" x14ac:dyDescent="0.25">
      <c r="A22">
        <v>8</v>
      </c>
      <c r="B22">
        <v>4109</v>
      </c>
      <c r="C22" t="s">
        <v>53</v>
      </c>
      <c r="D22" t="s">
        <v>15</v>
      </c>
      <c r="E22" t="s">
        <v>54</v>
      </c>
      <c r="F22" t="s">
        <v>55</v>
      </c>
      <c r="G22" t="str">
        <f>"201511015985"</f>
        <v>201511015985</v>
      </c>
      <c r="H22">
        <v>979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4</v>
      </c>
      <c r="S22">
        <v>28</v>
      </c>
      <c r="V22">
        <v>1</v>
      </c>
      <c r="W22">
        <v>1157</v>
      </c>
    </row>
    <row r="23" spans="1:23" x14ac:dyDescent="0.25">
      <c r="H23" t="s">
        <v>56</v>
      </c>
    </row>
    <row r="24" spans="1:23" x14ac:dyDescent="0.25">
      <c r="A24">
        <v>9</v>
      </c>
      <c r="B24">
        <v>9176</v>
      </c>
      <c r="C24" t="s">
        <v>57</v>
      </c>
      <c r="D24" t="s">
        <v>14</v>
      </c>
      <c r="E24" t="s">
        <v>58</v>
      </c>
      <c r="F24" t="s">
        <v>59</v>
      </c>
      <c r="G24" t="str">
        <f>"00046846"</f>
        <v>00046846</v>
      </c>
      <c r="H24">
        <v>550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172</v>
      </c>
      <c r="S24">
        <v>588</v>
      </c>
      <c r="V24">
        <v>1</v>
      </c>
      <c r="W24">
        <v>1138</v>
      </c>
    </row>
    <row r="25" spans="1:23" x14ac:dyDescent="0.25">
      <c r="H25" t="s">
        <v>60</v>
      </c>
    </row>
    <row r="26" spans="1:23" x14ac:dyDescent="0.25">
      <c r="A26">
        <v>10</v>
      </c>
      <c r="B26">
        <v>514</v>
      </c>
      <c r="C26" t="s">
        <v>61</v>
      </c>
      <c r="D26" t="s">
        <v>62</v>
      </c>
      <c r="E26" t="s">
        <v>54</v>
      </c>
      <c r="F26" t="s">
        <v>63</v>
      </c>
      <c r="G26" t="str">
        <f>"201511039994"</f>
        <v>201511039994</v>
      </c>
      <c r="H26">
        <v>660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59</v>
      </c>
      <c r="S26">
        <v>413</v>
      </c>
      <c r="V26">
        <v>1</v>
      </c>
      <c r="W26">
        <v>1073</v>
      </c>
    </row>
    <row r="27" spans="1:23" x14ac:dyDescent="0.25">
      <c r="H27" t="s">
        <v>64</v>
      </c>
    </row>
    <row r="28" spans="1:23" x14ac:dyDescent="0.25">
      <c r="A28">
        <v>11</v>
      </c>
      <c r="B28">
        <v>6270</v>
      </c>
      <c r="C28" t="s">
        <v>65</v>
      </c>
      <c r="D28" t="s">
        <v>19</v>
      </c>
      <c r="E28" t="s">
        <v>27</v>
      </c>
      <c r="F28" t="s">
        <v>66</v>
      </c>
      <c r="G28" t="str">
        <f>"00033020"</f>
        <v>00033020</v>
      </c>
      <c r="H28">
        <v>1045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V28">
        <v>1</v>
      </c>
      <c r="W28">
        <v>1045</v>
      </c>
    </row>
    <row r="29" spans="1:23" x14ac:dyDescent="0.25">
      <c r="H29" t="s">
        <v>67</v>
      </c>
    </row>
    <row r="30" spans="1:23" x14ac:dyDescent="0.25">
      <c r="A30">
        <v>12</v>
      </c>
      <c r="B30">
        <v>5156</v>
      </c>
      <c r="C30" t="s">
        <v>68</v>
      </c>
      <c r="D30" t="s">
        <v>69</v>
      </c>
      <c r="E30" t="s">
        <v>32</v>
      </c>
      <c r="F30" t="s">
        <v>70</v>
      </c>
      <c r="G30" t="str">
        <f>"201511015371"</f>
        <v>201511015371</v>
      </c>
      <c r="H30" t="s">
        <v>71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V30">
        <v>1</v>
      </c>
      <c r="W30" t="s">
        <v>71</v>
      </c>
    </row>
    <row r="31" spans="1:23" x14ac:dyDescent="0.25">
      <c r="H31" t="s">
        <v>72</v>
      </c>
    </row>
    <row r="32" spans="1:23" x14ac:dyDescent="0.25">
      <c r="A32">
        <v>13</v>
      </c>
      <c r="B32">
        <v>2752</v>
      </c>
      <c r="C32" t="s">
        <v>73</v>
      </c>
      <c r="D32" t="s">
        <v>74</v>
      </c>
      <c r="E32" t="s">
        <v>32</v>
      </c>
      <c r="F32" t="s">
        <v>75</v>
      </c>
      <c r="G32" t="str">
        <f>"00019953"</f>
        <v>00019953</v>
      </c>
      <c r="H32" t="s">
        <v>76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V32">
        <v>1</v>
      </c>
      <c r="W32" t="s">
        <v>76</v>
      </c>
    </row>
    <row r="33" spans="1:23" x14ac:dyDescent="0.25">
      <c r="H33" t="s">
        <v>77</v>
      </c>
    </row>
    <row r="34" spans="1:23" x14ac:dyDescent="0.25">
      <c r="A34">
        <v>14</v>
      </c>
      <c r="B34">
        <v>7196</v>
      </c>
      <c r="C34" t="s">
        <v>78</v>
      </c>
      <c r="D34" t="s">
        <v>69</v>
      </c>
      <c r="E34" t="s">
        <v>79</v>
      </c>
      <c r="F34" t="s">
        <v>80</v>
      </c>
      <c r="G34" t="str">
        <f>"201103000332"</f>
        <v>201103000332</v>
      </c>
      <c r="H34" t="s">
        <v>81</v>
      </c>
      <c r="I34">
        <v>0</v>
      </c>
      <c r="J34">
        <v>30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9</v>
      </c>
      <c r="S34">
        <v>63</v>
      </c>
      <c r="V34">
        <v>1</v>
      </c>
      <c r="W34" t="s">
        <v>82</v>
      </c>
    </row>
    <row r="35" spans="1:23" x14ac:dyDescent="0.25">
      <c r="H35" t="s">
        <v>83</v>
      </c>
    </row>
    <row r="36" spans="1:23" x14ac:dyDescent="0.25">
      <c r="A36">
        <v>15</v>
      </c>
      <c r="B36">
        <v>6951</v>
      </c>
      <c r="C36" t="s">
        <v>84</v>
      </c>
      <c r="D36" t="s">
        <v>85</v>
      </c>
      <c r="E36" t="s">
        <v>32</v>
      </c>
      <c r="F36" t="s">
        <v>86</v>
      </c>
      <c r="G36" t="str">
        <f>"201402000264"</f>
        <v>201402000264</v>
      </c>
      <c r="H36" t="s">
        <v>87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V36">
        <v>1</v>
      </c>
      <c r="W36" t="s">
        <v>87</v>
      </c>
    </row>
    <row r="37" spans="1:23" x14ac:dyDescent="0.25">
      <c r="H37" t="s">
        <v>88</v>
      </c>
    </row>
    <row r="38" spans="1:23" x14ac:dyDescent="0.25">
      <c r="A38">
        <v>16</v>
      </c>
      <c r="B38">
        <v>6013</v>
      </c>
      <c r="C38" t="s">
        <v>89</v>
      </c>
      <c r="D38" t="s">
        <v>90</v>
      </c>
      <c r="E38" t="s">
        <v>91</v>
      </c>
      <c r="F38" t="s">
        <v>92</v>
      </c>
      <c r="G38" t="str">
        <f>"201510002273"</f>
        <v>201510002273</v>
      </c>
      <c r="H38">
        <v>660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44</v>
      </c>
      <c r="S38">
        <v>308</v>
      </c>
      <c r="V38">
        <v>1</v>
      </c>
      <c r="W38">
        <v>968</v>
      </c>
    </row>
    <row r="39" spans="1:23" x14ac:dyDescent="0.25">
      <c r="H39" t="s">
        <v>93</v>
      </c>
    </row>
    <row r="40" spans="1:23" x14ac:dyDescent="0.25">
      <c r="A40">
        <v>17</v>
      </c>
      <c r="B40">
        <v>9980</v>
      </c>
      <c r="C40" t="s">
        <v>94</v>
      </c>
      <c r="D40" t="s">
        <v>95</v>
      </c>
      <c r="E40" t="s">
        <v>91</v>
      </c>
      <c r="F40" t="s">
        <v>96</v>
      </c>
      <c r="G40" t="str">
        <f>"201511029703"</f>
        <v>201511029703</v>
      </c>
      <c r="H40" t="s">
        <v>97</v>
      </c>
      <c r="I40">
        <v>0</v>
      </c>
      <c r="J40">
        <v>30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39</v>
      </c>
      <c r="S40">
        <v>273</v>
      </c>
      <c r="V40">
        <v>1</v>
      </c>
      <c r="W40" t="s">
        <v>98</v>
      </c>
    </row>
    <row r="41" spans="1:23" x14ac:dyDescent="0.25">
      <c r="H41" t="s">
        <v>99</v>
      </c>
    </row>
    <row r="42" spans="1:23" x14ac:dyDescent="0.25">
      <c r="A42">
        <v>18</v>
      </c>
      <c r="B42">
        <v>1528</v>
      </c>
      <c r="C42" t="s">
        <v>100</v>
      </c>
      <c r="D42" t="s">
        <v>74</v>
      </c>
      <c r="E42" t="s">
        <v>101</v>
      </c>
      <c r="F42" t="s">
        <v>102</v>
      </c>
      <c r="G42" t="str">
        <f>"201101000028"</f>
        <v>201101000028</v>
      </c>
      <c r="H42" t="s">
        <v>103</v>
      </c>
      <c r="I42">
        <v>150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V42">
        <v>1</v>
      </c>
      <c r="W42" t="s">
        <v>104</v>
      </c>
    </row>
    <row r="43" spans="1:23" x14ac:dyDescent="0.25">
      <c r="H43" t="s">
        <v>105</v>
      </c>
    </row>
    <row r="44" spans="1:23" x14ac:dyDescent="0.25">
      <c r="A44">
        <v>19</v>
      </c>
      <c r="B44">
        <v>6470</v>
      </c>
      <c r="C44" t="s">
        <v>106</v>
      </c>
      <c r="D44" t="s">
        <v>107</v>
      </c>
      <c r="E44" t="s">
        <v>32</v>
      </c>
      <c r="F44" t="s">
        <v>108</v>
      </c>
      <c r="G44" t="str">
        <f>"201511037677"</f>
        <v>201511037677</v>
      </c>
      <c r="H44">
        <v>825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V44">
        <v>1</v>
      </c>
      <c r="W44">
        <v>825</v>
      </c>
    </row>
    <row r="45" spans="1:23" x14ac:dyDescent="0.25">
      <c r="H45" t="s">
        <v>109</v>
      </c>
    </row>
    <row r="46" spans="1:23" x14ac:dyDescent="0.25">
      <c r="A46">
        <v>20</v>
      </c>
      <c r="B46">
        <v>3292</v>
      </c>
      <c r="C46" t="s">
        <v>110</v>
      </c>
      <c r="D46" t="s">
        <v>111</v>
      </c>
      <c r="E46" t="s">
        <v>112</v>
      </c>
      <c r="F46" t="s">
        <v>113</v>
      </c>
      <c r="G46" t="str">
        <f>"201511040094"</f>
        <v>201511040094</v>
      </c>
      <c r="H46">
        <v>605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25</v>
      </c>
      <c r="S46">
        <v>175</v>
      </c>
      <c r="V46">
        <v>1</v>
      </c>
      <c r="W46">
        <v>780</v>
      </c>
    </row>
    <row r="47" spans="1:23" x14ac:dyDescent="0.25">
      <c r="H47" t="s">
        <v>114</v>
      </c>
    </row>
    <row r="48" spans="1:23" x14ac:dyDescent="0.25">
      <c r="A48">
        <v>21</v>
      </c>
      <c r="B48">
        <v>10178</v>
      </c>
      <c r="C48" t="s">
        <v>115</v>
      </c>
      <c r="D48" t="s">
        <v>116</v>
      </c>
      <c r="E48" t="s">
        <v>117</v>
      </c>
      <c r="F48" t="s">
        <v>118</v>
      </c>
      <c r="G48" t="str">
        <f>"00099787"</f>
        <v>00099787</v>
      </c>
      <c r="H48">
        <v>605</v>
      </c>
      <c r="I48">
        <v>0</v>
      </c>
      <c r="J48">
        <v>70</v>
      </c>
      <c r="K48">
        <v>30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V48">
        <v>1</v>
      </c>
      <c r="W48">
        <v>705</v>
      </c>
    </row>
    <row r="49" spans="1:23" x14ac:dyDescent="0.25">
      <c r="H49" t="s">
        <v>119</v>
      </c>
    </row>
    <row r="50" spans="1:23" x14ac:dyDescent="0.25">
      <c r="A50">
        <v>22</v>
      </c>
      <c r="B50">
        <v>10181</v>
      </c>
      <c r="C50" t="s">
        <v>120</v>
      </c>
      <c r="D50" t="s">
        <v>121</v>
      </c>
      <c r="E50" t="s">
        <v>122</v>
      </c>
      <c r="F50" t="s">
        <v>123</v>
      </c>
      <c r="G50" t="str">
        <f>"201511016807"</f>
        <v>201511016807</v>
      </c>
      <c r="H50">
        <v>605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8</v>
      </c>
      <c r="S50">
        <v>56</v>
      </c>
      <c r="V50">
        <v>1</v>
      </c>
      <c r="W50">
        <v>661</v>
      </c>
    </row>
    <row r="51" spans="1:23" x14ac:dyDescent="0.25">
      <c r="H51" t="s">
        <v>124</v>
      </c>
    </row>
    <row r="52" spans="1:23" x14ac:dyDescent="0.25">
      <c r="A52">
        <v>23</v>
      </c>
      <c r="B52">
        <v>9616</v>
      </c>
      <c r="C52" t="s">
        <v>125</v>
      </c>
      <c r="D52" t="s">
        <v>32</v>
      </c>
      <c r="E52" t="s">
        <v>126</v>
      </c>
      <c r="F52" t="s">
        <v>127</v>
      </c>
      <c r="G52" t="str">
        <f>"201511035328"</f>
        <v>201511035328</v>
      </c>
      <c r="H52">
        <v>605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V52">
        <v>1</v>
      </c>
      <c r="W52">
        <v>605</v>
      </c>
    </row>
    <row r="53" spans="1:23" x14ac:dyDescent="0.25">
      <c r="H53" t="s">
        <v>128</v>
      </c>
    </row>
    <row r="54" spans="1:23" x14ac:dyDescent="0.25">
      <c r="A54">
        <v>24</v>
      </c>
      <c r="B54">
        <v>10136</v>
      </c>
      <c r="C54" t="s">
        <v>129</v>
      </c>
      <c r="D54" t="s">
        <v>32</v>
      </c>
      <c r="E54" t="s">
        <v>48</v>
      </c>
      <c r="F54" t="s">
        <v>130</v>
      </c>
      <c r="G54" t="str">
        <f>"00046083"</f>
        <v>00046083</v>
      </c>
      <c r="H54">
        <v>605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V54">
        <v>1</v>
      </c>
      <c r="W54">
        <v>605</v>
      </c>
    </row>
    <row r="55" spans="1:23" x14ac:dyDescent="0.25">
      <c r="H55" t="s">
        <v>131</v>
      </c>
    </row>
    <row r="56" spans="1:23" x14ac:dyDescent="0.25">
      <c r="A56">
        <v>25</v>
      </c>
      <c r="B56">
        <v>4998</v>
      </c>
      <c r="C56" t="s">
        <v>132</v>
      </c>
      <c r="D56" t="s">
        <v>54</v>
      </c>
      <c r="E56" t="s">
        <v>133</v>
      </c>
      <c r="F56" t="s">
        <v>134</v>
      </c>
      <c r="G56" t="str">
        <f>"00029396"</f>
        <v>00029396</v>
      </c>
      <c r="H56" t="s">
        <v>135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V56">
        <v>1</v>
      </c>
      <c r="W56" t="s">
        <v>135</v>
      </c>
    </row>
    <row r="57" spans="1:23" x14ac:dyDescent="0.25">
      <c r="H57" t="s">
        <v>136</v>
      </c>
    </row>
    <row r="59" spans="1:23" x14ac:dyDescent="0.25">
      <c r="A59" t="s">
        <v>137</v>
      </c>
    </row>
    <row r="60" spans="1:23" x14ac:dyDescent="0.25">
      <c r="A60" t="s">
        <v>138</v>
      </c>
    </row>
    <row r="61" spans="1:23" x14ac:dyDescent="0.25">
      <c r="A61" t="s">
        <v>139</v>
      </c>
    </row>
    <row r="62" spans="1:23" x14ac:dyDescent="0.25">
      <c r="A62" t="s">
        <v>140</v>
      </c>
    </row>
    <row r="63" spans="1:23" x14ac:dyDescent="0.25">
      <c r="A63" t="s">
        <v>141</v>
      </c>
    </row>
    <row r="64" spans="1:23" x14ac:dyDescent="0.25">
      <c r="A64" t="s">
        <v>142</v>
      </c>
    </row>
    <row r="65" spans="1:1" x14ac:dyDescent="0.25">
      <c r="A65" t="s">
        <v>143</v>
      </c>
    </row>
    <row r="66" spans="1:1" x14ac:dyDescent="0.25">
      <c r="A66" t="s">
        <v>144</v>
      </c>
    </row>
    <row r="67" spans="1:1" x14ac:dyDescent="0.25">
      <c r="A67" t="s">
        <v>145</v>
      </c>
    </row>
    <row r="68" spans="1:1" x14ac:dyDescent="0.25">
      <c r="A68" t="s">
        <v>146</v>
      </c>
    </row>
    <row r="69" spans="1:1" x14ac:dyDescent="0.25">
      <c r="A69" t="s">
        <v>147</v>
      </c>
    </row>
    <row r="70" spans="1:1" x14ac:dyDescent="0.25">
      <c r="A70" t="s">
        <v>148</v>
      </c>
    </row>
    <row r="71" spans="1:1" ht="180" x14ac:dyDescent="0.25">
      <c r="A71" s="1" t="s">
        <v>149</v>
      </c>
    </row>
    <row r="72" spans="1:1" x14ac:dyDescent="0.25">
      <c r="A72" t="s">
        <v>150</v>
      </c>
    </row>
    <row r="73" spans="1:1" x14ac:dyDescent="0.25">
      <c r="A73" t="s">
        <v>151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2018-04-25T11:18:15Z</dcterms:created>
  <dcterms:modified xsi:type="dcterms:W3CDTF">2018-04-25T11:18:15Z</dcterms:modified>
</cp:coreProperties>
</file>